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!KDS\!gz.admtyumen.ru\File\Consolid\demand\"/>
    </mc:Choice>
  </mc:AlternateContent>
  <bookViews>
    <workbookView xWindow="0" yWindow="0" windowWidth="16380" windowHeight="8190" tabRatio="500"/>
  </bookViews>
  <sheets>
    <sheet name="Сбор потребности" sheetId="1" r:id="rId1"/>
  </sheets>
  <definedNames>
    <definedName name="_xlnm._FilterDatabase" localSheetId="0" hidden="1">'Сбор потребности'!$A$8:$P$208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P57" i="1" l="1"/>
  <c r="N57" i="1"/>
  <c r="P54" i="1"/>
  <c r="N54" i="1"/>
  <c r="O54" i="1" s="1"/>
  <c r="O57" i="1" l="1"/>
  <c r="P208" i="1"/>
  <c r="N208" i="1"/>
  <c r="P207" i="1"/>
  <c r="N207" i="1"/>
  <c r="P206" i="1"/>
  <c r="N206" i="1"/>
  <c r="P205" i="1"/>
  <c r="N205" i="1"/>
  <c r="P204" i="1"/>
  <c r="N204" i="1"/>
  <c r="P203" i="1"/>
  <c r="N203" i="1"/>
  <c r="P202" i="1"/>
  <c r="N202" i="1"/>
  <c r="P201" i="1"/>
  <c r="N201" i="1"/>
  <c r="P200" i="1"/>
  <c r="N200" i="1"/>
  <c r="O200" i="1" s="1"/>
  <c r="P199" i="1"/>
  <c r="N199" i="1"/>
  <c r="P198" i="1"/>
  <c r="N198" i="1"/>
  <c r="P197" i="1"/>
  <c r="N197" i="1"/>
  <c r="P196" i="1"/>
  <c r="N196" i="1"/>
  <c r="O196" i="1" s="1"/>
  <c r="P195" i="1"/>
  <c r="N195" i="1"/>
  <c r="P194" i="1"/>
  <c r="N194" i="1"/>
  <c r="P193" i="1"/>
  <c r="N193" i="1"/>
  <c r="P192" i="1"/>
  <c r="N192" i="1"/>
  <c r="P191" i="1"/>
  <c r="N191" i="1"/>
  <c r="P190" i="1"/>
  <c r="N190" i="1"/>
  <c r="P189" i="1"/>
  <c r="N189" i="1"/>
  <c r="P188" i="1"/>
  <c r="N188" i="1"/>
  <c r="O188" i="1" s="1"/>
  <c r="P187" i="1"/>
  <c r="N187" i="1"/>
  <c r="P186" i="1"/>
  <c r="N186" i="1"/>
  <c r="P185" i="1"/>
  <c r="N185" i="1"/>
  <c r="P184" i="1"/>
  <c r="N184" i="1"/>
  <c r="O184" i="1" s="1"/>
  <c r="P183" i="1"/>
  <c r="N183" i="1"/>
  <c r="P182" i="1"/>
  <c r="N182" i="1"/>
  <c r="P181" i="1"/>
  <c r="N181" i="1"/>
  <c r="P180" i="1"/>
  <c r="N180" i="1"/>
  <c r="P179" i="1"/>
  <c r="N179" i="1"/>
  <c r="P178" i="1"/>
  <c r="N178" i="1"/>
  <c r="P177" i="1"/>
  <c r="N177" i="1"/>
  <c r="P176" i="1"/>
  <c r="N176" i="1"/>
  <c r="O176" i="1" s="1"/>
  <c r="P175" i="1"/>
  <c r="N175" i="1"/>
  <c r="P174" i="1"/>
  <c r="N174" i="1"/>
  <c r="P173" i="1"/>
  <c r="N173" i="1"/>
  <c r="P172" i="1"/>
  <c r="N172" i="1"/>
  <c r="P171" i="1"/>
  <c r="N171" i="1"/>
  <c r="P170" i="1"/>
  <c r="N170" i="1"/>
  <c r="P169" i="1"/>
  <c r="N169" i="1"/>
  <c r="P168" i="1"/>
  <c r="N168" i="1"/>
  <c r="P167" i="1"/>
  <c r="N167" i="1"/>
  <c r="P166" i="1"/>
  <c r="N166" i="1"/>
  <c r="P165" i="1"/>
  <c r="N165" i="1"/>
  <c r="P164" i="1"/>
  <c r="N164" i="1"/>
  <c r="P163" i="1"/>
  <c r="N163" i="1"/>
  <c r="P162" i="1"/>
  <c r="N162" i="1"/>
  <c r="P161" i="1"/>
  <c r="N161" i="1"/>
  <c r="P160" i="1"/>
  <c r="N160" i="1"/>
  <c r="P159" i="1"/>
  <c r="N159" i="1"/>
  <c r="P158" i="1"/>
  <c r="N158" i="1"/>
  <c r="O158" i="1" s="1"/>
  <c r="P157" i="1"/>
  <c r="O157" i="1" s="1"/>
  <c r="N157" i="1"/>
  <c r="P156" i="1"/>
  <c r="N156" i="1"/>
  <c r="P155" i="1"/>
  <c r="N155" i="1"/>
  <c r="P154" i="1"/>
  <c r="N154" i="1"/>
  <c r="O154" i="1" s="1"/>
  <c r="P153" i="1"/>
  <c r="N153" i="1"/>
  <c r="P152" i="1"/>
  <c r="N152" i="1"/>
  <c r="P151" i="1"/>
  <c r="N151" i="1"/>
  <c r="P150" i="1"/>
  <c r="N150" i="1"/>
  <c r="O150" i="1" s="1"/>
  <c r="P149" i="1"/>
  <c r="N149" i="1"/>
  <c r="O149" i="1" s="1"/>
  <c r="P148" i="1"/>
  <c r="N148" i="1"/>
  <c r="O148" i="1" s="1"/>
  <c r="P147" i="1"/>
  <c r="N147" i="1"/>
  <c r="P146" i="1"/>
  <c r="N146" i="1"/>
  <c r="P145" i="1"/>
  <c r="N145" i="1"/>
  <c r="P144" i="1"/>
  <c r="N144" i="1"/>
  <c r="O144" i="1" s="1"/>
  <c r="P143" i="1"/>
  <c r="N143" i="1"/>
  <c r="P142" i="1"/>
  <c r="N142" i="1"/>
  <c r="O142" i="1" s="1"/>
  <c r="P141" i="1"/>
  <c r="N141" i="1"/>
  <c r="P140" i="1"/>
  <c r="N140" i="1"/>
  <c r="P139" i="1"/>
  <c r="N139" i="1"/>
  <c r="P138" i="1"/>
  <c r="N138" i="1"/>
  <c r="P137" i="1"/>
  <c r="N137" i="1"/>
  <c r="P136" i="1"/>
  <c r="N136" i="1"/>
  <c r="P135" i="1"/>
  <c r="N135" i="1"/>
  <c r="P134" i="1"/>
  <c r="N134" i="1"/>
  <c r="P133" i="1"/>
  <c r="N133" i="1"/>
  <c r="P132" i="1"/>
  <c r="N132" i="1"/>
  <c r="P131" i="1"/>
  <c r="N131" i="1"/>
  <c r="P130" i="1"/>
  <c r="N130" i="1"/>
  <c r="O130" i="1" s="1"/>
  <c r="P129" i="1"/>
  <c r="N129" i="1"/>
  <c r="P128" i="1"/>
  <c r="O128" i="1" s="1"/>
  <c r="N128" i="1"/>
  <c r="P127" i="1"/>
  <c r="N127" i="1"/>
  <c r="P126" i="1"/>
  <c r="N126" i="1"/>
  <c r="O126" i="1" s="1"/>
  <c r="P125" i="1"/>
  <c r="N125" i="1"/>
  <c r="P124" i="1"/>
  <c r="N124" i="1"/>
  <c r="P123" i="1"/>
  <c r="N123" i="1"/>
  <c r="P122" i="1"/>
  <c r="N122" i="1"/>
  <c r="O122" i="1" s="1"/>
  <c r="P121" i="1"/>
  <c r="N121" i="1"/>
  <c r="P120" i="1"/>
  <c r="N120" i="1"/>
  <c r="P119" i="1"/>
  <c r="N119" i="1"/>
  <c r="P118" i="1"/>
  <c r="N118" i="1"/>
  <c r="O118" i="1" s="1"/>
  <c r="P117" i="1"/>
  <c r="N117" i="1"/>
  <c r="P116" i="1"/>
  <c r="N116" i="1"/>
  <c r="P115" i="1"/>
  <c r="N115" i="1"/>
  <c r="P114" i="1"/>
  <c r="N114" i="1"/>
  <c r="O114" i="1" s="1"/>
  <c r="P113" i="1"/>
  <c r="N113" i="1"/>
  <c r="P112" i="1"/>
  <c r="N112" i="1"/>
  <c r="P111" i="1"/>
  <c r="N111" i="1"/>
  <c r="P110" i="1"/>
  <c r="N110" i="1"/>
  <c r="P109" i="1"/>
  <c r="N109" i="1"/>
  <c r="P108" i="1"/>
  <c r="N108" i="1"/>
  <c r="P107" i="1"/>
  <c r="N107" i="1"/>
  <c r="P106" i="1"/>
  <c r="N106" i="1"/>
  <c r="O106" i="1" s="1"/>
  <c r="P105" i="1"/>
  <c r="N105" i="1"/>
  <c r="P104" i="1"/>
  <c r="N104" i="1"/>
  <c r="P103" i="1"/>
  <c r="N103" i="1"/>
  <c r="P102" i="1"/>
  <c r="N102" i="1"/>
  <c r="P101" i="1"/>
  <c r="N101" i="1"/>
  <c r="P100" i="1"/>
  <c r="N100" i="1"/>
  <c r="P99" i="1"/>
  <c r="N99" i="1"/>
  <c r="P98" i="1"/>
  <c r="N98" i="1"/>
  <c r="O98" i="1" s="1"/>
  <c r="P97" i="1"/>
  <c r="N97" i="1"/>
  <c r="P96" i="1"/>
  <c r="O96" i="1" s="1"/>
  <c r="N96" i="1"/>
  <c r="P95" i="1"/>
  <c r="N95" i="1"/>
  <c r="P94" i="1"/>
  <c r="N94" i="1"/>
  <c r="P93" i="1"/>
  <c r="N93" i="1"/>
  <c r="P92" i="1"/>
  <c r="N92" i="1"/>
  <c r="P91" i="1"/>
  <c r="N91" i="1"/>
  <c r="P90" i="1"/>
  <c r="N90" i="1"/>
  <c r="P89" i="1"/>
  <c r="N89" i="1"/>
  <c r="P88" i="1"/>
  <c r="N88" i="1"/>
  <c r="P87" i="1"/>
  <c r="N87" i="1"/>
  <c r="P86" i="1"/>
  <c r="N86" i="1"/>
  <c r="P85" i="1"/>
  <c r="N85" i="1"/>
  <c r="P84" i="1"/>
  <c r="N84" i="1"/>
  <c r="P83" i="1"/>
  <c r="N83" i="1"/>
  <c r="P82" i="1"/>
  <c r="N82" i="1"/>
  <c r="P81" i="1"/>
  <c r="N81" i="1"/>
  <c r="P80" i="1"/>
  <c r="N80" i="1"/>
  <c r="P79" i="1"/>
  <c r="N79" i="1"/>
  <c r="P78" i="1"/>
  <c r="N78" i="1"/>
  <c r="P77" i="1"/>
  <c r="N77" i="1"/>
  <c r="P76" i="1"/>
  <c r="N76" i="1"/>
  <c r="P75" i="1"/>
  <c r="N75" i="1"/>
  <c r="P74" i="1"/>
  <c r="N74" i="1"/>
  <c r="P73" i="1"/>
  <c r="N73" i="1"/>
  <c r="O73" i="1" s="1"/>
  <c r="P72" i="1"/>
  <c r="N72" i="1"/>
  <c r="P71" i="1"/>
  <c r="N71" i="1"/>
  <c r="P70" i="1"/>
  <c r="N70" i="1"/>
  <c r="P69" i="1"/>
  <c r="N69" i="1"/>
  <c r="P68" i="1"/>
  <c r="N68" i="1"/>
  <c r="P67" i="1"/>
  <c r="N67" i="1"/>
  <c r="P66" i="1"/>
  <c r="N66" i="1"/>
  <c r="P65" i="1"/>
  <c r="N65" i="1"/>
  <c r="P64" i="1"/>
  <c r="N64" i="1"/>
  <c r="P63" i="1"/>
  <c r="N63" i="1"/>
  <c r="O63" i="1" s="1"/>
  <c r="P62" i="1"/>
  <c r="N62" i="1"/>
  <c r="P61" i="1"/>
  <c r="N61" i="1"/>
  <c r="P60" i="1"/>
  <c r="N60" i="1"/>
  <c r="P59" i="1"/>
  <c r="N59" i="1"/>
  <c r="O59" i="1" s="1"/>
  <c r="P53" i="1"/>
  <c r="N53" i="1"/>
  <c r="P52" i="1"/>
  <c r="N52" i="1"/>
  <c r="P51" i="1"/>
  <c r="N51" i="1"/>
  <c r="P50" i="1"/>
  <c r="N50" i="1"/>
  <c r="O50" i="1" s="1"/>
  <c r="P49" i="1"/>
  <c r="N49" i="1"/>
  <c r="P48" i="1"/>
  <c r="N48" i="1"/>
  <c r="P47" i="1"/>
  <c r="N47" i="1"/>
  <c r="P46" i="1"/>
  <c r="N46" i="1"/>
  <c r="O46" i="1" s="1"/>
  <c r="P45" i="1"/>
  <c r="N45" i="1"/>
  <c r="P44" i="1"/>
  <c r="N44" i="1"/>
  <c r="P43" i="1"/>
  <c r="N43" i="1"/>
  <c r="P42" i="1"/>
  <c r="N42" i="1"/>
  <c r="P41" i="1"/>
  <c r="N41" i="1"/>
  <c r="P40" i="1"/>
  <c r="N40" i="1"/>
  <c r="P39" i="1"/>
  <c r="N39" i="1"/>
  <c r="P38" i="1"/>
  <c r="N38" i="1"/>
  <c r="P37" i="1"/>
  <c r="N37" i="1"/>
  <c r="O37" i="1" s="1"/>
  <c r="P36" i="1"/>
  <c r="N36" i="1"/>
  <c r="P35" i="1"/>
  <c r="N35" i="1"/>
  <c r="P34" i="1"/>
  <c r="N34" i="1"/>
  <c r="P33" i="1"/>
  <c r="N33" i="1"/>
  <c r="P32" i="1"/>
  <c r="N32" i="1"/>
  <c r="P30" i="1"/>
  <c r="N30" i="1"/>
  <c r="P29" i="1"/>
  <c r="N29" i="1"/>
  <c r="P28" i="1"/>
  <c r="N28" i="1"/>
  <c r="P27" i="1"/>
  <c r="N27" i="1"/>
  <c r="P26" i="1"/>
  <c r="N26" i="1"/>
  <c r="P25" i="1"/>
  <c r="N25" i="1"/>
  <c r="P24" i="1"/>
  <c r="N24" i="1"/>
  <c r="P23" i="1"/>
  <c r="N23" i="1"/>
  <c r="P22" i="1"/>
  <c r="N22" i="1"/>
  <c r="P21" i="1"/>
  <c r="N21" i="1"/>
  <c r="P20" i="1"/>
  <c r="N20" i="1"/>
  <c r="O20" i="1" s="1"/>
  <c r="P19" i="1"/>
  <c r="N19" i="1"/>
  <c r="P18" i="1"/>
  <c r="N18" i="1"/>
  <c r="P17" i="1"/>
  <c r="N17" i="1"/>
  <c r="P16" i="1"/>
  <c r="N16" i="1"/>
  <c r="P15" i="1"/>
  <c r="N15" i="1"/>
  <c r="P14" i="1"/>
  <c r="N14" i="1"/>
  <c r="P13" i="1"/>
  <c r="N13" i="1"/>
  <c r="P12" i="1"/>
  <c r="N12" i="1"/>
  <c r="P11" i="1"/>
  <c r="N11" i="1"/>
  <c r="P10" i="1"/>
  <c r="N10" i="1"/>
  <c r="O25" i="1" l="1"/>
  <c r="O26" i="1"/>
  <c r="O140" i="1"/>
  <c r="O137" i="1"/>
  <c r="O134" i="1"/>
  <c r="O156" i="1"/>
  <c r="O27" i="1"/>
  <c r="O61" i="1"/>
  <c r="O101" i="1"/>
  <c r="O133" i="1"/>
  <c r="O151" i="1"/>
  <c r="O40" i="1"/>
  <c r="O16" i="1"/>
  <c r="O33" i="1"/>
  <c r="O49" i="1"/>
  <c r="O78" i="1"/>
  <c r="O85" i="1"/>
  <c r="O91" i="1"/>
  <c r="O95" i="1"/>
  <c r="O159" i="1"/>
  <c r="O171" i="1"/>
  <c r="O203" i="1"/>
  <c r="O23" i="1"/>
  <c r="O69" i="1"/>
  <c r="O125" i="1"/>
  <c r="O42" i="1"/>
  <c r="O164" i="1"/>
  <c r="O172" i="1"/>
  <c r="O204" i="1"/>
  <c r="O11" i="1"/>
  <c r="O121" i="1"/>
  <c r="O64" i="1"/>
  <c r="O165" i="1"/>
  <c r="O173" i="1"/>
  <c r="O181" i="1"/>
  <c r="O189" i="1"/>
  <c r="O197" i="1"/>
  <c r="O87" i="1"/>
  <c r="O205" i="1"/>
  <c r="O15" i="1"/>
  <c r="O19" i="1"/>
  <c r="O43" i="1"/>
  <c r="O51" i="1"/>
  <c r="O60" i="1"/>
  <c r="O68" i="1"/>
  <c r="O72" i="1"/>
  <c r="O76" i="1"/>
  <c r="O99" i="1"/>
  <c r="O115" i="1"/>
  <c r="O119" i="1"/>
  <c r="O123" i="1"/>
  <c r="O127" i="1"/>
  <c r="O166" i="1"/>
  <c r="O174" i="1"/>
  <c r="O182" i="1"/>
  <c r="O190" i="1"/>
  <c r="O194" i="1"/>
  <c r="O198" i="1"/>
  <c r="O32" i="1"/>
  <c r="O36" i="1"/>
  <c r="O80" i="1"/>
  <c r="O84" i="1"/>
  <c r="O88" i="1"/>
  <c r="O206" i="1"/>
  <c r="O44" i="1"/>
  <c r="O48" i="1"/>
  <c r="O52" i="1"/>
  <c r="O65" i="1"/>
  <c r="O100" i="1"/>
  <c r="O104" i="1"/>
  <c r="O108" i="1"/>
  <c r="O112" i="1"/>
  <c r="O120" i="1"/>
  <c r="O124" i="1"/>
  <c r="O132" i="1"/>
  <c r="O146" i="1"/>
  <c r="O175" i="1"/>
  <c r="O179" i="1"/>
  <c r="O183" i="1"/>
  <c r="O191" i="1"/>
  <c r="O89" i="1"/>
  <c r="O136" i="1"/>
  <c r="O207" i="1"/>
  <c r="O13" i="1"/>
  <c r="O17" i="1"/>
  <c r="O53" i="1"/>
  <c r="O62" i="1"/>
  <c r="O66" i="1"/>
  <c r="O70" i="1"/>
  <c r="O105" i="1"/>
  <c r="O113" i="1"/>
  <c r="O129" i="1"/>
  <c r="O10" i="1"/>
  <c r="O29" i="1"/>
  <c r="O34" i="1"/>
  <c r="O82" i="1"/>
  <c r="O86" i="1"/>
  <c r="O90" i="1"/>
  <c r="O208" i="1"/>
  <c r="O163" i="1"/>
  <c r="O178" i="1"/>
  <c r="O195" i="1"/>
  <c r="O14" i="1"/>
  <c r="O21" i="1"/>
  <c r="O24" i="1"/>
  <c r="O28" i="1"/>
  <c r="O47" i="1"/>
  <c r="O79" i="1"/>
  <c r="O93" i="1"/>
  <c r="O97" i="1"/>
  <c r="O116" i="1"/>
  <c r="O143" i="1"/>
  <c r="O160" i="1"/>
  <c r="O167" i="1"/>
  <c r="O192" i="1"/>
  <c r="O18" i="1"/>
  <c r="O199" i="1"/>
  <c r="O94" i="1"/>
  <c r="O109" i="1"/>
  <c r="O147" i="1"/>
  <c r="O161" i="1"/>
  <c r="O168" i="1"/>
  <c r="O186" i="1"/>
  <c r="O102" i="1"/>
  <c r="O117" i="1"/>
  <c r="O12" i="1"/>
  <c r="O30" i="1"/>
  <c r="O38" i="1"/>
  <c r="O41" i="1"/>
  <c r="O45" i="1"/>
  <c r="O77" i="1"/>
  <c r="O103" i="1"/>
  <c r="O110" i="1"/>
  <c r="O141" i="1"/>
  <c r="O155" i="1"/>
  <c r="O35" i="1"/>
  <c r="O71" i="1"/>
  <c r="O74" i="1"/>
  <c r="O81" i="1"/>
  <c r="O92" i="1"/>
  <c r="O107" i="1"/>
  <c r="O111" i="1"/>
  <c r="O135" i="1"/>
  <c r="O138" i="1"/>
  <c r="O145" i="1"/>
  <c r="O180" i="1"/>
  <c r="O187" i="1"/>
  <c r="O201" i="1"/>
  <c r="O22" i="1"/>
  <c r="O39" i="1"/>
  <c r="O83" i="1"/>
  <c r="O67" i="1"/>
  <c r="O131" i="1"/>
  <c r="O75" i="1"/>
  <c r="O139" i="1"/>
  <c r="O177" i="1"/>
  <c r="O162" i="1"/>
  <c r="O185" i="1"/>
  <c r="O152" i="1"/>
  <c r="O169" i="1"/>
  <c r="O202" i="1"/>
  <c r="O153" i="1"/>
  <c r="O170" i="1"/>
  <c r="O193" i="1"/>
</calcChain>
</file>

<file path=xl/sharedStrings.xml><?xml version="1.0" encoding="utf-8"?>
<sst xmlns="http://schemas.openxmlformats.org/spreadsheetml/2006/main" count="705" uniqueCount="327">
  <si>
    <t>№ п/п</t>
  </si>
  <si>
    <t>Информация об объекте закупки</t>
  </si>
  <si>
    <t>Единица измерения</t>
  </si>
  <si>
    <t>Информация для обоснования начальной (максимальной) цены контракта</t>
  </si>
  <si>
    <t>КТРУ</t>
  </si>
  <si>
    <t>Наименование товара, работы, услуги</t>
  </si>
  <si>
    <t>Характеристики товара, работы, услуги</t>
  </si>
  <si>
    <t>ПОСТАВЩИК 1</t>
  </si>
  <si>
    <t>ПОСТАВЩИК 2</t>
  </si>
  <si>
    <t>ПОСТАВЩИК 3</t>
  </si>
  <si>
    <t>Среднее квадратичное отклонение</t>
  </si>
  <si>
    <t>Коэффициент вариации</t>
  </si>
  <si>
    <t>Средняя цена, включая НДС, руб.</t>
  </si>
  <si>
    <t>Значение характеристики</t>
  </si>
  <si>
    <t>Единица измерения характеристики</t>
  </si>
  <si>
    <t>Источник ценовой информации</t>
  </si>
  <si>
    <t>Цена, включая НДС, руб.</t>
  </si>
  <si>
    <t>≥ 500</t>
  </si>
  <si>
    <t>шт</t>
  </si>
  <si>
    <t>Грамм</t>
  </si>
  <si>
    <t>Штука</t>
  </si>
  <si>
    <t>Длина</t>
  </si>
  <si>
    <t>мм</t>
  </si>
  <si>
    <t>Тип</t>
  </si>
  <si>
    <t>Нет</t>
  </si>
  <si>
    <t>≥ 100</t>
  </si>
  <si>
    <t>Ширина</t>
  </si>
  <si>
    <t>Да</t>
  </si>
  <si>
    <t>≥ 60</t>
  </si>
  <si>
    <t>Материал</t>
  </si>
  <si>
    <t>да</t>
  </si>
  <si>
    <t>≥ 50</t>
  </si>
  <si>
    <t>см[3*]; мл</t>
  </si>
  <si>
    <t>Цвет</t>
  </si>
  <si>
    <t>≥ 30</t>
  </si>
  <si>
    <t>м</t>
  </si>
  <si>
    <t>Упаковка</t>
  </si>
  <si>
    <t>≥ 10</t>
  </si>
  <si>
    <t>г/м2</t>
  </si>
  <si>
    <t>Количество листов в упаковке</t>
  </si>
  <si>
    <t xml:space="preserve">Материал </t>
  </si>
  <si>
    <t>≥ 5</t>
  </si>
  <si>
    <t>Количество в упаковке</t>
  </si>
  <si>
    <t>Назначение</t>
  </si>
  <si>
    <t xml:space="preserve">Толщина </t>
  </si>
  <si>
    <t>Жидкость</t>
  </si>
  <si>
    <t>Объем</t>
  </si>
  <si>
    <t>Форма выпуска</t>
  </si>
  <si>
    <t>полипропилен</t>
  </si>
  <si>
    <t xml:space="preserve">Назначение </t>
  </si>
  <si>
    <t>Высота</t>
  </si>
  <si>
    <t>пластик</t>
  </si>
  <si>
    <t>≥ 200</t>
  </si>
  <si>
    <t>≥ 240</t>
  </si>
  <si>
    <t>Вид упаковки</t>
  </si>
  <si>
    <t>≥ 26</t>
  </si>
  <si>
    <t>≥ 1</t>
  </si>
  <si>
    <t xml:space="preserve">Цвет </t>
  </si>
  <si>
    <t>Хозяйственные товары 
(бумажная продукция)</t>
  </si>
  <si>
    <t>17.22.11.110-00000002</t>
  </si>
  <si>
    <t xml:space="preserve">Бумага туалетная
</t>
  </si>
  <si>
    <t>Бумага туалетная биоразлагаемая</t>
  </si>
  <si>
    <t>вх. 08-КП от 31.08.2026</t>
  </si>
  <si>
    <t>вх. 18-КП от 03.09.2026</t>
  </si>
  <si>
    <t>вх. 23-КП от 03.09.2026</t>
  </si>
  <si>
    <t>Длина намотки рулона</t>
  </si>
  <si>
    <t>≥ 30 и &lt; 35</t>
  </si>
  <si>
    <t>Плотность слоя</t>
  </si>
  <si>
    <t>≥ 20 и &lt; 25</t>
  </si>
  <si>
    <t>Тип бумаги туалетной</t>
  </si>
  <si>
    <t>Многослойная</t>
  </si>
  <si>
    <t>Требование к исполнению</t>
  </si>
  <si>
    <t>Втулка</t>
  </si>
  <si>
    <t>Перфорация</t>
  </si>
  <si>
    <t>Рулон</t>
  </si>
  <si>
    <t xml:space="preserve">Диаметр втулки </t>
  </si>
  <si>
    <t>≥ 3.5</t>
  </si>
  <si>
    <t>см</t>
  </si>
  <si>
    <t xml:space="preserve">Наружный конец рулона </t>
  </si>
  <si>
    <t>Зафиксирован</t>
  </si>
  <si>
    <t>Белый</t>
  </si>
  <si>
    <t xml:space="preserve">Соединение слоев </t>
  </si>
  <si>
    <t>Бесклеевое</t>
  </si>
  <si>
    <t>17.22.11.130-00000005</t>
  </si>
  <si>
    <t xml:space="preserve">Полотенце бумажное
</t>
  </si>
  <si>
    <t>Для использования в диспенсере</t>
  </si>
  <si>
    <t>Количество слоев</t>
  </si>
  <si>
    <t>Многослойные</t>
  </si>
  <si>
    <t>Лист</t>
  </si>
  <si>
    <t>≥ 215</t>
  </si>
  <si>
    <t>≥ 210</t>
  </si>
  <si>
    <t xml:space="preserve">Тип сложения полотенца </t>
  </si>
  <si>
    <t>V-сложение</t>
  </si>
  <si>
    <t>(5) Цвет</t>
  </si>
  <si>
    <t>(6) Плотность одного слоя</t>
  </si>
  <si>
    <t>≥ 18</t>
  </si>
  <si>
    <t>Хозяйственные товары</t>
  </si>
  <si>
    <t>20.41.31.130-00000002</t>
  </si>
  <si>
    <t xml:space="preserve">Мыло туалетное жидкое
</t>
  </si>
  <si>
    <t>Наличие антибактериального компонента</t>
  </si>
  <si>
    <t>л; дм[3*]</t>
  </si>
  <si>
    <t>вх. 05-КП от 31.08.2026</t>
  </si>
  <si>
    <t>вх. 19-КП от 03.09.2026</t>
  </si>
  <si>
    <t>вх. 24-КП от 03.09.2026</t>
  </si>
  <si>
    <t>Наличие ароматической отдушки</t>
  </si>
  <si>
    <t>(1)Объем тары</t>
  </si>
  <si>
    <t>≥  500 и ≤ 600</t>
  </si>
  <si>
    <t xml:space="preserve">(2)Форма выпуска
</t>
  </si>
  <si>
    <t xml:space="preserve">флакон с дозатором
</t>
  </si>
  <si>
    <t>20.41.41.000-00000012</t>
  </si>
  <si>
    <t xml:space="preserve">Средства для дезодорирования и ароматизации воздуха в помещениях
</t>
  </si>
  <si>
    <t>Вид товара</t>
  </si>
  <si>
    <t>Освежитель воздуха</t>
  </si>
  <si>
    <t>Аэрозоль</t>
  </si>
  <si>
    <r>
      <rPr>
        <b/>
        <sz val="8"/>
        <rFont val="Arial"/>
        <family val="2"/>
        <charset val="204"/>
      </rPr>
      <t xml:space="preserve">≥  </t>
    </r>
    <r>
      <rPr>
        <sz val="8"/>
        <rFont val="Arial"/>
        <family val="2"/>
        <charset val="204"/>
      </rPr>
      <t>300 и ≤ 500</t>
    </r>
  </si>
  <si>
    <t>20.41.44.120-00000004</t>
  </si>
  <si>
    <t xml:space="preserve">Порошок чистящий
</t>
  </si>
  <si>
    <t>Средство абразивное</t>
  </si>
  <si>
    <t>кг</t>
  </si>
  <si>
    <t>Наличие ароматизатора</t>
  </si>
  <si>
    <t>Средство хлорсодержащее</t>
  </si>
  <si>
    <t>(1)Вес</t>
  </si>
  <si>
    <t>≥ 0.4 и ≤ 1</t>
  </si>
  <si>
    <t xml:space="preserve">(2)Форма выпуска 
</t>
  </si>
  <si>
    <t xml:space="preserve">банка
</t>
  </si>
  <si>
    <t>20.41.44.190</t>
  </si>
  <si>
    <t>Средство чистящее</t>
  </si>
  <si>
    <t>Предназначено</t>
  </si>
  <si>
    <t>для мягкой чистки моек, посуды, столовых приборов и других изделий из нержавеющей стали, а также цветных металлов,хромированных и никелированных поверхностей</t>
  </si>
  <si>
    <t>Наличие кислот в составе</t>
  </si>
  <si>
    <t>Средство хлоросодержащее</t>
  </si>
  <si>
    <t>Объем бутылки</t>
  </si>
  <si>
    <r>
      <rPr>
        <b/>
        <sz val="8"/>
        <rFont val="Arial"/>
        <family val="2"/>
        <charset val="204"/>
      </rPr>
      <t xml:space="preserve">≥ </t>
    </r>
    <r>
      <rPr>
        <sz val="8"/>
        <rFont val="Arial"/>
        <family val="2"/>
        <charset val="204"/>
      </rPr>
      <t>500 и ≤ 600</t>
    </r>
  </si>
  <si>
    <t>Гель</t>
  </si>
  <si>
    <t>Концентрат</t>
  </si>
  <si>
    <t>Чистящее средство против накипи</t>
  </si>
  <si>
    <t>порошок</t>
  </si>
  <si>
    <t>Вес</t>
  </si>
  <si>
    <t>для очистки от накипи стиральных машин, размягчает налет накипи, бережно очищая хрупкие детали механизма и смягчает жесткую воду</t>
  </si>
  <si>
    <t>20.41.31.120-00000002</t>
  </si>
  <si>
    <t xml:space="preserve">Мыло хозяйственное
</t>
  </si>
  <si>
    <t>Вид компонента в составе мыла</t>
  </si>
  <si>
    <t>Антибактериальный компонент</t>
  </si>
  <si>
    <t>Вид мыла</t>
  </si>
  <si>
    <t>Твердое</t>
  </si>
  <si>
    <t>Группа мыла</t>
  </si>
  <si>
    <t>I</t>
  </si>
  <si>
    <t>20.41.31.120-00000003</t>
  </si>
  <si>
    <t>Мыло хозяйственное</t>
  </si>
  <si>
    <t>Литр; кубический дециметр</t>
  </si>
  <si>
    <t>Жидкое</t>
  </si>
  <si>
    <t>20.41.44.120-00000003</t>
  </si>
  <si>
    <t>Порошок чистящий</t>
  </si>
  <si>
    <t>Масса нетто</t>
  </si>
  <si>
    <t>≥ 400 и &lt; 450</t>
  </si>
  <si>
    <t>20.41.32.121-00000006</t>
  </si>
  <si>
    <t xml:space="preserve">Порошок стиральный
</t>
  </si>
  <si>
    <t>Для детского белья</t>
  </si>
  <si>
    <t>вх. 06-КП от 31.08.2026</t>
  </si>
  <si>
    <t>вх. 20-КП от 03.09.2026</t>
  </si>
  <si>
    <t>вх. 25-КП от 03.09.2026</t>
  </si>
  <si>
    <t>Тип стирки</t>
  </si>
  <si>
    <t>Машинная стирка (автомат)</t>
  </si>
  <si>
    <t>Свойство средства</t>
  </si>
  <si>
    <t>Отбеливающее</t>
  </si>
  <si>
    <t>Для цветного белья</t>
  </si>
  <si>
    <t>Для белого белья</t>
  </si>
  <si>
    <t>&gt; 0.4 и ≤ 0.5</t>
  </si>
  <si>
    <t>Ручная и машинная стирка</t>
  </si>
  <si>
    <t>20.41.32.125-00000003</t>
  </si>
  <si>
    <t>Средство отбеливающее для стирки
.</t>
  </si>
  <si>
    <t>Тип средства</t>
  </si>
  <si>
    <t>Хлорсодержащее</t>
  </si>
  <si>
    <t>Средство с пятновыводящим эффектом</t>
  </si>
  <si>
    <t>Средство с дезинфицирующим эффектом</t>
  </si>
  <si>
    <t>Объем упаковки</t>
  </si>
  <si>
    <t>&gt; 0.95 и ≤ 1.1</t>
  </si>
  <si>
    <t xml:space="preserve">Средство отбеливающее для стирки
</t>
  </si>
  <si>
    <t>Для белья из всех видов ткани</t>
  </si>
  <si>
    <t>20.41.32.129</t>
  </si>
  <si>
    <t>Гель для стирки</t>
  </si>
  <si>
    <t>концентрированный гель</t>
  </si>
  <si>
    <t>машинная стирка (автомат)</t>
  </si>
  <si>
    <t>Средство с отбеливающим эффектом</t>
  </si>
  <si>
    <t>нет</t>
  </si>
  <si>
    <t>жидкое средство для стирки белья</t>
  </si>
  <si>
    <t>&gt; 1 и ≤ 1.25</t>
  </si>
  <si>
    <t>для всех типов белья</t>
  </si>
  <si>
    <t>пластиковая канистра</t>
  </si>
  <si>
    <t>20.41.32.111-00000010</t>
  </si>
  <si>
    <t xml:space="preserve">Средство для мытья посуды
</t>
  </si>
  <si>
    <t>Для использования в посудомоечной машине</t>
  </si>
  <si>
    <t>&gt; 0.5 и ≤ 0.65</t>
  </si>
  <si>
    <t>20.41.32.114-00000002</t>
  </si>
  <si>
    <t xml:space="preserve">Средство моющее для туалетов и ванных комнат
</t>
  </si>
  <si>
    <t>Антибактериальное</t>
  </si>
  <si>
    <t>Кислотное</t>
  </si>
  <si>
    <t>&gt; 0.95 и ≤ 1</t>
  </si>
  <si>
    <t>20.41.32.119</t>
  </si>
  <si>
    <t>Средство для мытья полов</t>
  </si>
  <si>
    <t xml:space="preserve">Гель </t>
  </si>
  <si>
    <t>Для очистки твердых и эластичных напольных покрытий традиционной ручной уборки</t>
  </si>
  <si>
    <t>20.41.32.114-00000003</t>
  </si>
  <si>
    <t>Средство моющее для туалетов и ванных комнат</t>
  </si>
  <si>
    <t>&gt; 0.75 и ≤ 0.8</t>
  </si>
  <si>
    <t>20.41.32.113-00000007</t>
  </si>
  <si>
    <t xml:space="preserve">Средство моющее для стекол и зеркал
</t>
  </si>
  <si>
    <t>Спрей</t>
  </si>
  <si>
    <t>Средство спиртосодержащее</t>
  </si>
  <si>
    <t>Наличие антистатического компонента</t>
  </si>
  <si>
    <t>&gt; 0.5 и ≤ 0.6</t>
  </si>
  <si>
    <t>13.94.12.190</t>
  </si>
  <si>
    <t>Шпагат</t>
  </si>
  <si>
    <t>крученый</t>
  </si>
  <si>
    <t>вх. 04-КП от 31.08.2026</t>
  </si>
  <si>
    <t>вх. 21-КП от 03.09.2026</t>
  </si>
  <si>
    <t>вх. 26-КП от 03.09.2026</t>
  </si>
  <si>
    <t>Плотность</t>
  </si>
  <si>
    <t>≥ 1.6000</t>
  </si>
  <si>
    <t>кТекс</t>
  </si>
  <si>
    <t>бобина</t>
  </si>
  <si>
    <t>Вес бобины</t>
  </si>
  <si>
    <t>14.12.30.150-00000003</t>
  </si>
  <si>
    <t>Перчатки трикотажные для защиты от внешних воздействий</t>
  </si>
  <si>
    <t>Вид защиты</t>
  </si>
  <si>
    <t>От механических воздействий</t>
  </si>
  <si>
    <t>ПАР</t>
  </si>
  <si>
    <t>Вид основного сырья (волокна) в составе ткани/трикотажного полотна основного материала</t>
  </si>
  <si>
    <t>Хлопок</t>
  </si>
  <si>
    <t>Вид полимерного покрытия</t>
  </si>
  <si>
    <t>Каучуковое</t>
  </si>
  <si>
    <t>Тип полимерного покрытия</t>
  </si>
  <si>
    <t>Частичное</t>
  </si>
  <si>
    <t>Класс вязки</t>
  </si>
  <si>
    <t>13</t>
  </si>
  <si>
    <t>(1)Оверлок края перчатки</t>
  </si>
  <si>
    <t>машинный</t>
  </si>
  <si>
    <t>(2)Тип манжеты</t>
  </si>
  <si>
    <t>резинка</t>
  </si>
  <si>
    <t xml:space="preserve">Перчатки трикотажные для защиты от внешних воздействий
</t>
  </si>
  <si>
    <t>Точечное</t>
  </si>
  <si>
    <t xml:space="preserve">хлопок 
</t>
  </si>
  <si>
    <t>10</t>
  </si>
  <si>
    <t>Поливинилхлоридное</t>
  </si>
  <si>
    <t>13.92.29.110-00000001</t>
  </si>
  <si>
    <t>Тряпка для очистки поверхностей</t>
  </si>
  <si>
    <t>Для удаления пыли</t>
  </si>
  <si>
    <t>Вид материала</t>
  </si>
  <si>
    <t>Вискоза</t>
  </si>
  <si>
    <t xml:space="preserve">Тряпка для очистки поверхностей
</t>
  </si>
  <si>
    <t>Для мытья пола</t>
  </si>
  <si>
    <t>Микрофибра</t>
  </si>
  <si>
    <t>≥ 30 и ≤ 45</t>
  </si>
  <si>
    <t xml:space="preserve">Ширина </t>
  </si>
  <si>
    <t>13.92.24.190</t>
  </si>
  <si>
    <t>Губка для мытья посуды</t>
  </si>
  <si>
    <t xml:space="preserve">Материал
</t>
  </si>
  <si>
    <t xml:space="preserve">поролон, на нижней стороне абразивный слой
</t>
  </si>
  <si>
    <t>Материал упаковки</t>
  </si>
  <si>
    <t>полиэтилен</t>
  </si>
  <si>
    <t>≥ 2.5 и ≤ 3.5</t>
  </si>
  <si>
    <t>≥ 6 и ≤ 8</t>
  </si>
  <si>
    <t>≥ 9 и ≤ 12</t>
  </si>
  <si>
    <t>13.92.29.120</t>
  </si>
  <si>
    <t>Полотенце вафельное отбеленное</t>
  </si>
  <si>
    <t>Плотность ткани</t>
  </si>
  <si>
    <t>Состав</t>
  </si>
  <si>
    <t>хлопок – 100%</t>
  </si>
  <si>
    <t>≥ 45</t>
  </si>
  <si>
    <t>13.20.20.190</t>
  </si>
  <si>
    <t>Полотно хлопчатобумажное</t>
  </si>
  <si>
    <t>Размер стежка</t>
  </si>
  <si>
    <t>≥ 2.5</t>
  </si>
  <si>
    <t>рул</t>
  </si>
  <si>
    <t>хлопок 100%</t>
  </si>
  <si>
    <t>Тип ткани</t>
  </si>
  <si>
    <t>полотно хлопкопрошивное</t>
  </si>
  <si>
    <t>Ширина полотна</t>
  </si>
  <si>
    <t>≥ 120 и ≤ 160</t>
  </si>
  <si>
    <t>Длина рулона</t>
  </si>
  <si>
    <t>пог. м</t>
  </si>
  <si>
    <t>22.29.23.120</t>
  </si>
  <si>
    <t>Совок</t>
  </si>
  <si>
    <t>≥ 220</t>
  </si>
  <si>
    <t>вх. 07-КП от 31.08.2026</t>
  </si>
  <si>
    <t>вх. 22-КП от 03.09.2026</t>
  </si>
  <si>
    <t>вх. 27-КП от 03.09.2026</t>
  </si>
  <si>
    <t>≥ 250</t>
  </si>
  <si>
    <t>для уборки мусора</t>
  </si>
  <si>
    <t>Ведро</t>
  </si>
  <si>
    <t>хозяйственно-бытовое</t>
  </si>
  <si>
    <t>Наличие перекидной ручки</t>
  </si>
  <si>
    <t>Описание товара</t>
  </si>
  <si>
    <t>верхняя кромка ведра загнута наружу</t>
  </si>
  <si>
    <t xml:space="preserve">Описание товара: 
</t>
  </si>
  <si>
    <t>≥ 10 и ≤ 12</t>
  </si>
  <si>
    <t>Ведро для мусора</t>
  </si>
  <si>
    <t>Наличие крышки и педали</t>
  </si>
  <si>
    <t>Плечики для одежды</t>
  </si>
  <si>
    <t>≥ 460</t>
  </si>
  <si>
    <t>черный</t>
  </si>
  <si>
    <t xml:space="preserve">Размер </t>
  </si>
  <si>
    <t>52-54</t>
  </si>
  <si>
    <t>22.19.60.119-00000020</t>
  </si>
  <si>
    <t xml:space="preserve">Перчатки резиновые общего назначения (кроме медицинских)
</t>
  </si>
  <si>
    <t>Для одноразового использования</t>
  </si>
  <si>
    <t>Хозяйственного назначения</t>
  </si>
  <si>
    <t>Натуральный латекс</t>
  </si>
  <si>
    <t>Тип рабочей поверхности</t>
  </si>
  <si>
    <t>Рифленая</t>
  </si>
  <si>
    <t>Размер</t>
  </si>
  <si>
    <t>XL</t>
  </si>
  <si>
    <t>≥ 0.36</t>
  </si>
  <si>
    <t>Длина с манжетом</t>
  </si>
  <si>
    <t>≥ 300</t>
  </si>
  <si>
    <t>М</t>
  </si>
  <si>
    <t xml:space="preserve">Длина с манжетом </t>
  </si>
  <si>
    <t>L</t>
  </si>
  <si>
    <t>вх. 28-КП от 01.10.2026</t>
  </si>
  <si>
    <t>вх. 29-КП от 01.10.2026</t>
  </si>
  <si>
    <t>вх. 30-КП от 01.10.2026</t>
  </si>
  <si>
    <t>Приложение</t>
  </si>
  <si>
    <t>В соответствии с распоряжением Правительства Тюменской области от 23.08.2017 г. № 985-рп "Об оптимизации закупок"</t>
  </si>
  <si>
    <t>Потребность заказчика (кол-во)</t>
  </si>
  <si>
    <t>Заказчик:___________________________________________________</t>
  </si>
  <si>
    <r>
      <t xml:space="preserve">Потребность заказчика на </t>
    </r>
    <r>
      <rPr>
        <b/>
        <i/>
        <u/>
        <sz val="12"/>
        <color theme="9" tint="-0.499984740745262"/>
        <rFont val="Arial"/>
        <family val="2"/>
        <charset val="204"/>
      </rPr>
      <t xml:space="preserve">I ПОЛУГОДИЕ 2027 ГОДА </t>
    </r>
  </si>
  <si>
    <t>Поставка хозяйственных товаров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</si>
</sst>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23" x14ac:knownFonts="1">
    <font>
      <sz val="10"/>
      <name val="Arial"/>
      <family val="2"/>
      <charset val="1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b/>
      <sz val="12"/>
      <color rgb="FFC00000"/>
      <name val="Arial"/>
      <family val="2"/>
      <charset val="204"/>
    </font>
    <font>
      <b/>
      <i/>
      <sz val="10"/>
      <color rgb="FFFF0000"/>
      <name val="Arial"/>
      <family val="2"/>
      <charset val="204"/>
    </font>
    <font>
      <b/>
      <i/>
      <sz val="8"/>
      <name val="Arial"/>
      <family val="2"/>
      <charset val="204"/>
    </font>
    <font>
      <b/>
      <i/>
      <sz val="8"/>
      <name val="Arial"/>
      <family val="2"/>
      <charset val="1"/>
    </font>
    <font>
      <sz val="8"/>
      <name val="Arial"/>
      <family val="2"/>
      <charset val="1"/>
    </font>
    <font>
      <b/>
      <i/>
      <sz val="24"/>
      <name val="Times New Roman"/>
      <family val="1"/>
      <charset val="1"/>
    </font>
    <font>
      <b/>
      <i/>
      <sz val="12"/>
      <color rgb="FFC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4"/>
      <color theme="9" tint="-0.499984740745262"/>
      <name val="Arial"/>
      <family val="2"/>
      <charset val="204"/>
    </font>
    <font>
      <sz val="14"/>
      <name val="Arial"/>
      <family val="2"/>
      <charset val="204"/>
    </font>
    <font>
      <b/>
      <i/>
      <sz val="14"/>
      <color theme="9" tint="-0.499984740745262"/>
      <name val="Arial"/>
      <family val="2"/>
      <charset val="204"/>
    </font>
    <font>
      <i/>
      <sz val="14"/>
      <name val="Arial"/>
      <family val="2"/>
      <charset val="204"/>
    </font>
    <font>
      <b/>
      <i/>
      <sz val="14"/>
      <color rgb="FFFF0000"/>
      <name val="Arial"/>
      <family val="2"/>
      <charset val="204"/>
    </font>
    <font>
      <sz val="12"/>
      <color theme="9" tint="-0.499984740745262"/>
      <name val="Arial"/>
      <family val="2"/>
      <charset val="204"/>
    </font>
    <font>
      <i/>
      <sz val="12"/>
      <color theme="9" tint="-0.499984740745262"/>
      <name val="Arial"/>
      <family val="2"/>
      <charset val="204"/>
    </font>
    <font>
      <b/>
      <i/>
      <u/>
      <sz val="12"/>
      <color theme="9" tint="-0.499984740745262"/>
      <name val="Arial"/>
      <family val="2"/>
      <charset val="204"/>
    </font>
    <font>
      <i/>
      <sz val="14"/>
      <color theme="9" tint="-0.49998474074526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79857783745845"/>
        <bgColor rgb="FFFFFFCC"/>
      </patternFill>
    </fill>
    <fill>
      <patternFill patternType="solid">
        <fgColor theme="4" tint="0.79998168889431442"/>
        <bgColor rgb="FFFFFFCC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41">
    <xf numFmtId="0" fontId="0" fillId="0" borderId="0" xfId="0"/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left" vertical="center"/>
    </xf>
    <xf numFmtId="0" fontId="0" fillId="0" borderId="0" xfId="0" applyFont="1" applyAlignment="1" applyProtection="1">
      <alignment vertical="center"/>
    </xf>
    <xf numFmtId="4" fontId="2" fillId="0" borderId="0" xfId="0" applyNumberFormat="1" applyFont="1" applyAlignment="1" applyProtection="1">
      <alignment horizontal="center" vertical="center" wrapText="1"/>
    </xf>
    <xf numFmtId="4" fontId="0" fillId="0" borderId="0" xfId="0" applyNumberFormat="1" applyFont="1" applyAlignment="1" applyProtection="1">
      <alignment horizontal="center" vertical="center"/>
    </xf>
    <xf numFmtId="4" fontId="3" fillId="0" borderId="0" xfId="0" applyNumberFormat="1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4" fontId="5" fillId="2" borderId="10" xfId="0" applyNumberFormat="1" applyFont="1" applyFill="1" applyBorder="1" applyAlignment="1" applyProtection="1">
      <alignment horizontal="center" vertical="center" wrapText="1"/>
    </xf>
    <xf numFmtId="4" fontId="5" fillId="2" borderId="5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vertical="center"/>
    </xf>
    <xf numFmtId="4" fontId="5" fillId="2" borderId="16" xfId="0" applyNumberFormat="1" applyFont="1" applyFill="1" applyBorder="1" applyAlignment="1" applyProtection="1">
      <alignment horizontal="center" vertical="center" wrapText="1"/>
    </xf>
    <xf numFmtId="4" fontId="6" fillId="2" borderId="16" xfId="0" applyNumberFormat="1" applyFont="1" applyFill="1" applyBorder="1" applyAlignment="1" applyProtection="1">
      <alignment horizontal="center" vertical="center" wrapText="1"/>
    </xf>
    <xf numFmtId="4" fontId="9" fillId="2" borderId="17" xfId="0" applyNumberFormat="1" applyFont="1" applyFill="1" applyBorder="1" applyAlignment="1" applyProtection="1">
      <alignment horizontal="center" vertical="center" wrapText="1"/>
    </xf>
    <xf numFmtId="49" fontId="11" fillId="0" borderId="2" xfId="0" applyNumberFormat="1" applyFont="1" applyBorder="1" applyAlignment="1" applyProtection="1">
      <alignment horizontal="left" vertical="center" wrapText="1"/>
    </xf>
    <xf numFmtId="49" fontId="11" fillId="0" borderId="2" xfId="0" applyNumberFormat="1" applyFont="1" applyBorder="1" applyAlignment="1" applyProtection="1">
      <alignment horizontal="center" vertical="center" wrapText="1"/>
    </xf>
    <xf numFmtId="0" fontId="11" fillId="0" borderId="0" xfId="0" applyFont="1" applyAlignment="1" applyProtection="1">
      <alignment vertical="center"/>
    </xf>
    <xf numFmtId="49" fontId="11" fillId="0" borderId="6" xfId="0" applyNumberFormat="1" applyFont="1" applyBorder="1" applyAlignment="1" applyProtection="1">
      <alignment horizontal="left" vertical="center" wrapText="1"/>
    </xf>
    <xf numFmtId="49" fontId="11" fillId="0" borderId="6" xfId="0" applyNumberFormat="1" applyFont="1" applyBorder="1" applyAlignment="1" applyProtection="1">
      <alignment horizontal="center" vertical="center" wrapText="1"/>
    </xf>
    <xf numFmtId="49" fontId="11" fillId="0" borderId="5" xfId="0" applyNumberFormat="1" applyFont="1" applyBorder="1" applyAlignment="1" applyProtection="1">
      <alignment horizontal="left" vertical="center" wrapText="1"/>
    </xf>
    <xf numFmtId="49" fontId="11" fillId="0" borderId="5" xfId="0" applyNumberFormat="1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horizontal="center" vertical="center" wrapText="1"/>
    </xf>
    <xf numFmtId="0" fontId="11" fillId="0" borderId="0" xfId="0" applyFont="1" applyAlignment="1" applyProtection="1">
      <alignment horizontal="left" vertical="center"/>
    </xf>
    <xf numFmtId="49" fontId="11" fillId="0" borderId="20" xfId="0" applyNumberFormat="1" applyFont="1" applyBorder="1" applyAlignment="1" applyProtection="1">
      <alignment horizontal="left" vertical="center" wrapText="1"/>
    </xf>
    <xf numFmtId="49" fontId="11" fillId="0" borderId="20" xfId="0" applyNumberFormat="1" applyFont="1" applyBorder="1" applyAlignment="1" applyProtection="1">
      <alignment horizontal="center" vertical="center" wrapText="1"/>
    </xf>
    <xf numFmtId="4" fontId="5" fillId="2" borderId="14" xfId="0" applyNumberFormat="1" applyFont="1" applyFill="1" applyBorder="1" applyAlignment="1" applyProtection="1">
      <alignment horizontal="center" vertical="center" wrapText="1"/>
    </xf>
    <xf numFmtId="4" fontId="6" fillId="2" borderId="14" xfId="0" applyNumberFormat="1" applyFont="1" applyFill="1" applyBorder="1" applyAlignment="1" applyProtection="1">
      <alignment horizontal="center" vertical="center" wrapText="1"/>
    </xf>
    <xf numFmtId="4" fontId="9" fillId="2" borderId="18" xfId="0" applyNumberFormat="1" applyFont="1" applyFill="1" applyBorder="1" applyAlignment="1" applyProtection="1">
      <alignment horizontal="center" vertical="center" wrapText="1"/>
    </xf>
    <xf numFmtId="49" fontId="11" fillId="0" borderId="2" xfId="1" applyNumberFormat="1" applyFont="1" applyBorder="1" applyAlignment="1" applyProtection="1">
      <alignment horizontal="left" vertical="center" wrapText="1"/>
    </xf>
    <xf numFmtId="49" fontId="11" fillId="0" borderId="2" xfId="1" applyNumberFormat="1" applyFont="1" applyBorder="1" applyAlignment="1" applyProtection="1">
      <alignment horizontal="center" vertical="center" wrapText="1"/>
    </xf>
    <xf numFmtId="49" fontId="11" fillId="0" borderId="6" xfId="1" applyNumberFormat="1" applyFont="1" applyBorder="1" applyAlignment="1" applyProtection="1">
      <alignment horizontal="left" vertical="center" wrapText="1"/>
    </xf>
    <xf numFmtId="49" fontId="11" fillId="0" borderId="6" xfId="1" applyNumberFormat="1" applyFont="1" applyBorder="1" applyAlignment="1" applyProtection="1">
      <alignment horizontal="center" vertical="center" wrapText="1"/>
    </xf>
    <xf numFmtId="49" fontId="11" fillId="0" borderId="5" xfId="1" applyNumberFormat="1" applyFont="1" applyBorder="1" applyAlignment="1" applyProtection="1">
      <alignment horizontal="left" vertical="center" wrapText="1"/>
    </xf>
    <xf numFmtId="49" fontId="11" fillId="0" borderId="5" xfId="1" applyNumberFormat="1" applyFont="1" applyBorder="1" applyAlignment="1" applyProtection="1">
      <alignment horizontal="center" vertical="center" wrapText="1"/>
    </xf>
    <xf numFmtId="0" fontId="11" fillId="0" borderId="6" xfId="1" applyFont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vertical="center" wrapText="1"/>
    </xf>
    <xf numFmtId="49" fontId="13" fillId="0" borderId="5" xfId="0" applyNumberFormat="1" applyFont="1" applyBorder="1" applyAlignment="1" applyProtection="1">
      <alignment horizontal="left" vertical="center" wrapText="1"/>
    </xf>
    <xf numFmtId="0" fontId="11" fillId="0" borderId="0" xfId="0" applyFont="1" applyAlignment="1" applyProtection="1">
      <alignment vertical="center" wrapText="1"/>
    </xf>
    <xf numFmtId="49" fontId="13" fillId="0" borderId="6" xfId="0" applyNumberFormat="1" applyFont="1" applyBorder="1" applyAlignment="1" applyProtection="1">
      <alignment horizontal="left" vertical="center" wrapText="1"/>
    </xf>
    <xf numFmtId="49" fontId="11" fillId="0" borderId="23" xfId="0" applyNumberFormat="1" applyFont="1" applyBorder="1" applyAlignment="1" applyProtection="1">
      <alignment horizontal="left" vertical="center" wrapText="1"/>
    </xf>
    <xf numFmtId="49" fontId="11" fillId="0" borderId="23" xfId="0" applyNumberFormat="1" applyFont="1" applyBorder="1" applyAlignment="1" applyProtection="1">
      <alignment horizontal="center" vertical="center" wrapText="1"/>
    </xf>
    <xf numFmtId="0" fontId="11" fillId="0" borderId="6" xfId="0" applyFont="1" applyBorder="1" applyAlignment="1" applyProtection="1">
      <alignment vertical="center"/>
    </xf>
    <xf numFmtId="49" fontId="10" fillId="0" borderId="2" xfId="0" applyNumberFormat="1" applyFont="1" applyBorder="1" applyAlignment="1" applyProtection="1">
      <alignment horizontal="left" vertical="center" wrapText="1"/>
    </xf>
    <xf numFmtId="49" fontId="10" fillId="0" borderId="6" xfId="0" applyNumberFormat="1" applyFont="1" applyBorder="1" applyAlignment="1" applyProtection="1">
      <alignment horizontal="left" vertical="center" wrapText="1"/>
    </xf>
    <xf numFmtId="0" fontId="11" fillId="0" borderId="0" xfId="0" applyFont="1" applyAlignment="1" applyProtection="1">
      <alignment horizontal="center" vertical="center"/>
    </xf>
    <xf numFmtId="4" fontId="12" fillId="0" borderId="0" xfId="0" applyNumberFormat="1" applyFont="1" applyAlignment="1" applyProtection="1">
      <alignment horizontal="center" vertical="center" wrapText="1"/>
    </xf>
    <xf numFmtId="4" fontId="11" fillId="0" borderId="0" xfId="0" applyNumberFormat="1" applyFont="1" applyAlignment="1" applyProtection="1">
      <alignment horizontal="center" vertical="center"/>
    </xf>
    <xf numFmtId="49" fontId="11" fillId="0" borderId="2" xfId="0" applyNumberFormat="1" applyFont="1" applyFill="1" applyBorder="1" applyAlignment="1" applyProtection="1">
      <alignment horizontal="left" vertical="center" wrapText="1"/>
    </xf>
    <xf numFmtId="49" fontId="11" fillId="0" borderId="2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 applyProtection="1">
      <alignment vertical="center"/>
    </xf>
    <xf numFmtId="49" fontId="11" fillId="0" borderId="16" xfId="0" applyNumberFormat="1" applyFont="1" applyFill="1" applyBorder="1" applyAlignment="1" applyProtection="1">
      <alignment horizontal="left" vertical="center" wrapText="1"/>
    </xf>
    <xf numFmtId="49" fontId="11" fillId="0" borderId="16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left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49" fontId="11" fillId="0" borderId="6" xfId="0" applyNumberFormat="1" applyFont="1" applyFill="1" applyBorder="1" applyAlignment="1" applyProtection="1">
      <alignment horizontal="left" vertical="center" wrapText="1"/>
    </xf>
    <xf numFmtId="49" fontId="11" fillId="0" borderId="6" xfId="0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4" fontId="6" fillId="2" borderId="5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14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center" vertical="center" wrapText="1"/>
    </xf>
    <xf numFmtId="0" fontId="18" fillId="0" borderId="0" xfId="0" applyFont="1" applyBorder="1" applyAlignment="1" applyProtection="1">
      <alignment horizontal="center" vertical="center" wrapText="1"/>
    </xf>
    <xf numFmtId="4" fontId="9" fillId="3" borderId="26" xfId="0" applyNumberFormat="1" applyFont="1" applyFill="1" applyBorder="1" applyAlignment="1" applyProtection="1">
      <alignment horizontal="center" vertical="center" wrapText="1"/>
    </xf>
    <xf numFmtId="4" fontId="9" fillId="3" borderId="9" xfId="0" applyNumberFormat="1" applyFont="1" applyFill="1" applyBorder="1" applyAlignment="1" applyProtection="1">
      <alignment horizontal="center" vertical="center" wrapText="1"/>
    </xf>
    <xf numFmtId="0" fontId="17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 wrapText="1"/>
    </xf>
    <xf numFmtId="0" fontId="22" fillId="0" borderId="0" xfId="0" applyFont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49" fontId="11" fillId="0" borderId="14" xfId="0" applyNumberFormat="1" applyFont="1" applyFill="1" applyBorder="1" applyAlignment="1" applyProtection="1">
      <alignment horizontal="center" vertical="center" wrapText="1"/>
    </xf>
    <xf numFmtId="49" fontId="11" fillId="0" borderId="14" xfId="0" applyNumberFormat="1" applyFont="1" applyFill="1" applyBorder="1" applyAlignment="1" applyProtection="1">
      <alignment horizontal="left" vertical="center" wrapText="1"/>
    </xf>
    <xf numFmtId="4" fontId="12" fillId="0" borderId="14" xfId="0" applyNumberFormat="1" applyFont="1" applyFill="1" applyBorder="1" applyAlignment="1" applyProtection="1">
      <alignment horizontal="center" vertical="center" wrapText="1"/>
    </xf>
    <xf numFmtId="4" fontId="11" fillId="0" borderId="14" xfId="0" applyNumberFormat="1" applyFont="1" applyFill="1" applyBorder="1" applyAlignment="1" applyProtection="1">
      <alignment horizontal="center" vertical="center" wrapText="1"/>
    </xf>
    <xf numFmtId="4" fontId="11" fillId="0" borderId="12" xfId="0" applyNumberFormat="1" applyFont="1" applyFill="1" applyBorder="1" applyAlignment="1" applyProtection="1">
      <alignment horizontal="center" vertical="center" wrapText="1"/>
    </xf>
    <xf numFmtId="4" fontId="11" fillId="0" borderId="22" xfId="0" applyNumberFormat="1" applyFont="1" applyFill="1" applyBorder="1" applyAlignment="1" applyProtection="1">
      <alignment horizontal="center" vertical="center" wrapText="1"/>
    </xf>
    <xf numFmtId="4" fontId="3" fillId="2" borderId="18" xfId="0" applyNumberFormat="1" applyFont="1" applyFill="1" applyBorder="1" applyAlignment="1" applyProtection="1">
      <alignment horizontal="center" vertical="center" wrapText="1"/>
    </xf>
    <xf numFmtId="0" fontId="19" fillId="0" borderId="0" xfId="0" applyFont="1" applyBorder="1" applyAlignment="1" applyProtection="1">
      <alignment horizontal="right" vertical="center"/>
    </xf>
    <xf numFmtId="0" fontId="16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right" vertical="center" wrapText="1"/>
    </xf>
    <xf numFmtId="0" fontId="16" fillId="0" borderId="25" xfId="0" applyFont="1" applyBorder="1" applyAlignment="1" applyProtection="1">
      <alignment horizontal="left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4" fontId="6" fillId="2" borderId="4" xfId="0" applyNumberFormat="1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4" fontId="6" fillId="2" borderId="7" xfId="0" applyNumberFormat="1" applyFont="1" applyFill="1" applyBorder="1" applyAlignment="1" applyProtection="1">
      <alignment horizontal="center" vertical="center" wrapText="1"/>
    </xf>
    <xf numFmtId="4" fontId="6" fillId="2" borderId="6" xfId="0" applyNumberFormat="1" applyFont="1" applyFill="1" applyBorder="1" applyAlignment="1" applyProtection="1">
      <alignment horizontal="center" vertical="center" wrapText="1"/>
    </xf>
    <xf numFmtId="4" fontId="6" fillId="2" borderId="5" xfId="0" applyNumberFormat="1" applyFont="1" applyFill="1" applyBorder="1" applyAlignment="1" applyProtection="1">
      <alignment horizontal="center" vertical="center" wrapText="1"/>
    </xf>
    <xf numFmtId="4" fontId="6" fillId="2" borderId="8" xfId="0" applyNumberFormat="1" applyFont="1" applyFill="1" applyBorder="1" applyAlignment="1" applyProtection="1">
      <alignment horizontal="center" vertical="center" wrapText="1"/>
    </xf>
    <xf numFmtId="4" fontId="6" fillId="2" borderId="9" xfId="0" applyNumberFormat="1" applyFont="1" applyFill="1" applyBorder="1" applyAlignment="1" applyProtection="1">
      <alignment horizontal="center" vertical="center" wrapText="1"/>
    </xf>
    <xf numFmtId="4" fontId="11" fillId="0" borderId="16" xfId="0" applyNumberFormat="1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11" fillId="0" borderId="1" xfId="1" applyFont="1" applyBorder="1" applyAlignment="1" applyProtection="1">
      <alignment horizontal="center" vertical="center"/>
    </xf>
    <xf numFmtId="49" fontId="11" fillId="0" borderId="14" xfId="1" applyNumberFormat="1" applyFont="1" applyBorder="1" applyAlignment="1" applyProtection="1">
      <alignment horizontal="center" vertical="center" wrapText="1"/>
    </xf>
    <xf numFmtId="164" fontId="11" fillId="0" borderId="14" xfId="1" applyNumberFormat="1" applyFont="1" applyBorder="1" applyAlignment="1" applyProtection="1">
      <alignment horizontal="left" vertical="center" wrapText="1"/>
    </xf>
    <xf numFmtId="0" fontId="11" fillId="0" borderId="14" xfId="1" applyFont="1" applyBorder="1" applyAlignment="1" applyProtection="1">
      <alignment horizontal="center" vertical="center" wrapText="1"/>
    </xf>
    <xf numFmtId="4" fontId="12" fillId="0" borderId="14" xfId="1" applyNumberFormat="1" applyFont="1" applyBorder="1" applyAlignment="1" applyProtection="1">
      <alignment horizontal="center" vertical="center" wrapText="1"/>
    </xf>
    <xf numFmtId="4" fontId="11" fillId="0" borderId="14" xfId="1" applyNumberFormat="1" applyFont="1" applyBorder="1" applyAlignment="1" applyProtection="1">
      <alignment horizontal="center" vertical="center" wrapText="1"/>
    </xf>
    <xf numFmtId="4" fontId="3" fillId="2" borderId="18" xfId="1" applyNumberFormat="1" applyFont="1" applyFill="1" applyBorder="1" applyAlignment="1" applyProtection="1">
      <alignment horizontal="center" vertical="center" wrapText="1"/>
    </xf>
    <xf numFmtId="49" fontId="11" fillId="0" borderId="6" xfId="1" applyNumberFormat="1" applyFont="1" applyBorder="1" applyAlignment="1" applyProtection="1">
      <alignment horizontal="left" vertical="center" wrapText="1"/>
    </xf>
    <xf numFmtId="0" fontId="11" fillId="0" borderId="14" xfId="1" applyFont="1" applyBorder="1" applyAlignment="1" applyProtection="1">
      <alignment horizontal="center" vertical="center"/>
    </xf>
    <xf numFmtId="4" fontId="11" fillId="0" borderId="14" xfId="1" applyNumberFormat="1" applyFont="1" applyBorder="1" applyAlignment="1" applyProtection="1">
      <alignment horizontal="center" vertical="center"/>
    </xf>
    <xf numFmtId="4" fontId="3" fillId="2" borderId="18" xfId="1" applyNumberFormat="1" applyFont="1" applyFill="1" applyBorder="1" applyAlignment="1" applyProtection="1">
      <alignment horizontal="center" vertical="center"/>
    </xf>
    <xf numFmtId="0" fontId="8" fillId="2" borderId="15" xfId="0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/>
    </xf>
    <xf numFmtId="49" fontId="11" fillId="0" borderId="14" xfId="0" applyNumberFormat="1" applyFont="1" applyBorder="1" applyAlignment="1" applyProtection="1">
      <alignment horizontal="center" vertical="center" wrapText="1"/>
    </xf>
    <xf numFmtId="164" fontId="11" fillId="0" borderId="14" xfId="0" applyNumberFormat="1" applyFont="1" applyBorder="1" applyAlignment="1" applyProtection="1">
      <alignment horizontal="left" vertical="center" wrapText="1"/>
    </xf>
    <xf numFmtId="4" fontId="12" fillId="0" borderId="14" xfId="0" applyNumberFormat="1" applyFont="1" applyBorder="1" applyAlignment="1" applyProtection="1">
      <alignment horizontal="center" vertical="center" wrapText="1"/>
    </xf>
    <xf numFmtId="4" fontId="11" fillId="0" borderId="14" xfId="0" applyNumberFormat="1" applyFont="1" applyBorder="1" applyAlignment="1" applyProtection="1">
      <alignment horizontal="center" vertical="center" wrapText="1"/>
    </xf>
    <xf numFmtId="0" fontId="11" fillId="0" borderId="11" xfId="0" applyFont="1" applyBorder="1" applyAlignment="1" applyProtection="1">
      <alignment horizontal="center" vertical="center"/>
    </xf>
    <xf numFmtId="49" fontId="11" fillId="0" borderId="12" xfId="0" applyNumberFormat="1" applyFont="1" applyBorder="1" applyAlignment="1" applyProtection="1">
      <alignment horizontal="center" vertical="center" wrapText="1"/>
    </xf>
    <xf numFmtId="164" fontId="11" fillId="0" borderId="12" xfId="0" applyNumberFormat="1" applyFont="1" applyBorder="1" applyAlignment="1" applyProtection="1">
      <alignment horizontal="left" vertical="center" wrapText="1"/>
    </xf>
    <xf numFmtId="4" fontId="12" fillId="0" borderId="12" xfId="0" applyNumberFormat="1" applyFont="1" applyBorder="1" applyAlignment="1" applyProtection="1">
      <alignment horizontal="center" vertical="center" wrapText="1"/>
    </xf>
    <xf numFmtId="4" fontId="11" fillId="0" borderId="12" xfId="0" applyNumberFormat="1" applyFont="1" applyBorder="1" applyAlignment="1" applyProtection="1">
      <alignment horizontal="center" vertical="center" wrapText="1"/>
    </xf>
    <xf numFmtId="4" fontId="3" fillId="2" borderId="19" xfId="0" applyNumberFormat="1" applyFont="1" applyFill="1" applyBorder="1" applyAlignment="1" applyProtection="1">
      <alignment horizontal="center" vertical="center" wrapText="1"/>
    </xf>
    <xf numFmtId="49" fontId="11" fillId="0" borderId="14" xfId="0" applyNumberFormat="1" applyFont="1" applyBorder="1" applyAlignment="1" applyProtection="1">
      <alignment horizontal="left" vertical="center" wrapText="1"/>
    </xf>
    <xf numFmtId="0" fontId="11" fillId="0" borderId="21" xfId="0" applyFont="1" applyBorder="1" applyAlignment="1" applyProtection="1">
      <alignment horizontal="center" vertical="center"/>
    </xf>
    <xf numFmtId="49" fontId="11" fillId="0" borderId="22" xfId="0" applyNumberFormat="1" applyFont="1" applyBorder="1" applyAlignment="1" applyProtection="1">
      <alignment horizontal="center" vertical="center" wrapText="1"/>
    </xf>
    <xf numFmtId="49" fontId="11" fillId="0" borderId="22" xfId="0" applyNumberFormat="1" applyFont="1" applyBorder="1" applyAlignment="1" applyProtection="1">
      <alignment horizontal="left" vertical="center" wrapText="1"/>
    </xf>
    <xf numFmtId="4" fontId="12" fillId="0" borderId="22" xfId="0" applyNumberFormat="1" applyFont="1" applyBorder="1" applyAlignment="1" applyProtection="1">
      <alignment horizontal="center" vertical="center" wrapText="1"/>
    </xf>
    <xf numFmtId="4" fontId="11" fillId="0" borderId="22" xfId="0" applyNumberFormat="1" applyFont="1" applyBorder="1" applyAlignment="1" applyProtection="1">
      <alignment horizontal="center" vertical="center" wrapText="1"/>
    </xf>
    <xf numFmtId="4" fontId="3" fillId="2" borderId="24" xfId="0" applyNumberFormat="1" applyFont="1" applyFill="1" applyBorder="1" applyAlignment="1" applyProtection="1">
      <alignment horizontal="center" vertical="center" wrapText="1"/>
    </xf>
    <xf numFmtId="49" fontId="11" fillId="0" borderId="6" xfId="0" applyNumberFormat="1" applyFont="1" applyBorder="1" applyAlignment="1" applyProtection="1">
      <alignment horizontal="center" vertical="center" wrapText="1"/>
    </xf>
    <xf numFmtId="49" fontId="11" fillId="0" borderId="6" xfId="0" applyNumberFormat="1" applyFont="1" applyBorder="1" applyAlignment="1" applyProtection="1">
      <alignment horizontal="left" vertical="center" wrapText="1"/>
    </xf>
    <xf numFmtId="49" fontId="11" fillId="0" borderId="2" xfId="0" applyNumberFormat="1" applyFont="1" applyBorder="1" applyAlignment="1" applyProtection="1">
      <alignment horizontal="left" vertical="center" wrapText="1"/>
    </xf>
    <xf numFmtId="49" fontId="11" fillId="0" borderId="2" xfId="0" applyNumberFormat="1" applyFont="1" applyBorder="1" applyAlignment="1" applyProtection="1">
      <alignment horizontal="center" vertical="center" wrapText="1"/>
    </xf>
    <xf numFmtId="49" fontId="11" fillId="0" borderId="12" xfId="0" applyNumberFormat="1" applyFont="1" applyBorder="1" applyAlignment="1" applyProtection="1">
      <alignment horizontal="left" vertical="center" wrapText="1"/>
    </xf>
    <xf numFmtId="3" fontId="11" fillId="0" borderId="14" xfId="0" applyNumberFormat="1" applyFont="1" applyBorder="1" applyAlignment="1" applyProtection="1">
      <alignment horizontal="left" vertical="center" wrapText="1"/>
    </xf>
    <xf numFmtId="3" fontId="11" fillId="0" borderId="14" xfId="0" applyNumberFormat="1" applyFont="1" applyBorder="1" applyAlignment="1" applyProtection="1">
      <alignment horizontal="center" vertical="center" wrapText="1"/>
    </xf>
    <xf numFmtId="3" fontId="11" fillId="0" borderId="12" xfId="0" applyNumberFormat="1" applyFont="1" applyBorder="1" applyAlignment="1" applyProtection="1">
      <alignment horizontal="left" vertical="center" wrapText="1"/>
    </xf>
    <xf numFmtId="3" fontId="11" fillId="0" borderId="12" xfId="0" applyNumberFormat="1" applyFont="1" applyBorder="1" applyAlignment="1" applyProtection="1">
      <alignment horizontal="center" vertical="center" wrapText="1"/>
    </xf>
    <xf numFmtId="4" fontId="3" fillId="3" borderId="9" xfId="0" applyNumberFormat="1" applyFont="1" applyFill="1" applyBorder="1" applyAlignment="1" applyProtection="1">
      <alignment horizontal="center" vertical="center" wrapText="1"/>
    </xf>
    <xf numFmtId="4" fontId="3" fillId="3" borderId="13" xfId="0" applyNumberFormat="1" applyFont="1" applyFill="1" applyBorder="1" applyAlignment="1" applyProtection="1">
      <alignment horizontal="center" vertical="center" wrapText="1"/>
    </xf>
    <xf numFmtId="4" fontId="3" fillId="3" borderId="27" xfId="0" applyNumberFormat="1" applyFont="1" applyFill="1" applyBorder="1" applyAlignment="1" applyProtection="1">
      <alignment horizontal="center" vertical="center" wrapText="1"/>
    </xf>
    <xf numFmtId="4" fontId="6" fillId="3" borderId="13" xfId="0" applyNumberFormat="1" applyFont="1" applyFill="1" applyBorder="1" applyAlignment="1" applyProtection="1">
      <alignment horizontal="center" vertical="center" wrapText="1"/>
    </xf>
    <xf numFmtId="4" fontId="6" fillId="3" borderId="26" xfId="0" applyNumberFormat="1" applyFont="1" applyFill="1" applyBorder="1" applyAlignment="1" applyProtection="1">
      <alignment horizontal="center" vertical="center" wrapText="1"/>
    </xf>
    <xf numFmtId="4" fontId="6" fillId="3" borderId="27" xfId="0" applyNumberFormat="1" applyFont="1" applyFill="1" applyBorder="1" applyAlignment="1" applyProtection="1">
      <alignment horizontal="center" vertical="center" wrapText="1"/>
    </xf>
    <xf numFmtId="4" fontId="3" fillId="3" borderId="9" xfId="1" applyNumberFormat="1" applyFont="1" applyFill="1" applyBorder="1" applyAlignment="1" applyProtection="1">
      <alignment horizontal="center" vertical="center" wrapText="1"/>
    </xf>
    <xf numFmtId="4" fontId="3" fillId="3" borderId="9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8572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0"/>
  <sheetViews>
    <sheetView tabSelected="1" zoomScaleNormal="100" workbookViewId="0">
      <selection activeCell="W16" sqref="W16"/>
    </sheetView>
  </sheetViews>
  <sheetFormatPr defaultColWidth="10.28515625" defaultRowHeight="15.75" x14ac:dyDescent="0.2"/>
  <cols>
    <col min="1" max="1" width="5.85546875" style="1" customWidth="1"/>
    <col min="2" max="2" width="13.85546875" style="1" customWidth="1"/>
    <col min="3" max="3" width="15.28515625" style="2" customWidth="1"/>
    <col min="4" max="4" width="20.140625" style="3" customWidth="1"/>
    <col min="5" max="5" width="14.42578125" style="3" customWidth="1"/>
    <col min="6" max="6" width="9.7109375" style="1" customWidth="1"/>
    <col min="7" max="7" width="9.5703125" style="1" customWidth="1"/>
    <col min="8" max="8" width="11.42578125" style="4" customWidth="1"/>
    <col min="9" max="9" width="9.5703125" style="5" customWidth="1"/>
    <col min="10" max="10" width="10.7109375" style="4" customWidth="1"/>
    <col min="11" max="11" width="9.5703125" style="5" customWidth="1"/>
    <col min="12" max="12" width="11.140625" style="4" customWidth="1"/>
    <col min="13" max="15" width="9.5703125" style="5" customWidth="1"/>
    <col min="16" max="17" width="10.42578125" style="6" customWidth="1"/>
    <col min="18" max="16384" width="10.28515625" style="3"/>
  </cols>
  <sheetData>
    <row r="1" spans="1:17" s="58" customFormat="1" ht="18" x14ac:dyDescent="0.2">
      <c r="A1" s="76" t="s">
        <v>321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60"/>
    </row>
    <row r="2" spans="1:17" s="59" customFormat="1" ht="33" customHeight="1" x14ac:dyDescent="0.2">
      <c r="A2" s="77" t="s">
        <v>326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61"/>
    </row>
    <row r="3" spans="1:17" s="59" customFormat="1" ht="17.25" customHeight="1" x14ac:dyDescent="0.2">
      <c r="A3" s="78" t="s">
        <v>325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67"/>
    </row>
    <row r="4" spans="1:17" s="59" customFormat="1" ht="37.5" customHeight="1" x14ac:dyDescent="0.2">
      <c r="A4" s="65"/>
      <c r="B4" s="66"/>
      <c r="C4" s="66"/>
      <c r="D4" s="66"/>
      <c r="E4" s="66"/>
      <c r="F4" s="66"/>
      <c r="G4" s="66"/>
      <c r="H4" s="66"/>
      <c r="I4" s="66"/>
      <c r="J4" s="66"/>
      <c r="K4" s="79" t="s">
        <v>322</v>
      </c>
      <c r="L4" s="79"/>
      <c r="M4" s="79"/>
      <c r="N4" s="79"/>
      <c r="O4" s="79"/>
      <c r="P4" s="79"/>
      <c r="Q4" s="62"/>
    </row>
    <row r="5" spans="1:17" s="59" customFormat="1" ht="34.5" customHeight="1" thickBot="1" x14ac:dyDescent="0.25">
      <c r="A5" s="80" t="s">
        <v>324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62"/>
    </row>
    <row r="6" spans="1:17" s="7" customFormat="1" ht="24.75" customHeight="1" thickBot="1" x14ac:dyDescent="0.25">
      <c r="A6" s="81" t="s">
        <v>0</v>
      </c>
      <c r="B6" s="82" t="s">
        <v>1</v>
      </c>
      <c r="C6" s="82"/>
      <c r="D6" s="82"/>
      <c r="E6" s="82"/>
      <c r="F6" s="82"/>
      <c r="G6" s="83" t="s">
        <v>2</v>
      </c>
      <c r="H6" s="84" t="s">
        <v>3</v>
      </c>
      <c r="I6" s="84"/>
      <c r="J6" s="84"/>
      <c r="K6" s="84"/>
      <c r="L6" s="84"/>
      <c r="M6" s="84"/>
      <c r="N6" s="84"/>
      <c r="O6" s="84"/>
      <c r="P6" s="84"/>
      <c r="Q6" s="136" t="s">
        <v>323</v>
      </c>
    </row>
    <row r="7" spans="1:17" s="7" customFormat="1" ht="13.5" customHeight="1" thickBot="1" x14ac:dyDescent="0.25">
      <c r="A7" s="81"/>
      <c r="B7" s="85" t="s">
        <v>4</v>
      </c>
      <c r="C7" s="85" t="s">
        <v>5</v>
      </c>
      <c r="D7" s="86" t="s">
        <v>6</v>
      </c>
      <c r="E7" s="86"/>
      <c r="F7" s="86"/>
      <c r="G7" s="83"/>
      <c r="H7" s="87" t="s">
        <v>7</v>
      </c>
      <c r="I7" s="87"/>
      <c r="J7" s="88" t="s">
        <v>8</v>
      </c>
      <c r="K7" s="88"/>
      <c r="L7" s="88" t="s">
        <v>9</v>
      </c>
      <c r="M7" s="88"/>
      <c r="N7" s="89" t="s">
        <v>10</v>
      </c>
      <c r="O7" s="90" t="s">
        <v>11</v>
      </c>
      <c r="P7" s="91" t="s">
        <v>12</v>
      </c>
      <c r="Q7" s="137"/>
    </row>
    <row r="8" spans="1:17" s="7" customFormat="1" ht="53.25" thickBot="1" x14ac:dyDescent="0.25">
      <c r="A8" s="81"/>
      <c r="B8" s="85"/>
      <c r="C8" s="85"/>
      <c r="D8" s="56"/>
      <c r="E8" s="56" t="s">
        <v>13</v>
      </c>
      <c r="F8" s="56" t="s">
        <v>14</v>
      </c>
      <c r="G8" s="83"/>
      <c r="H8" s="8" t="s">
        <v>15</v>
      </c>
      <c r="I8" s="57" t="s">
        <v>16</v>
      </c>
      <c r="J8" s="9" t="s">
        <v>15</v>
      </c>
      <c r="K8" s="57" t="s">
        <v>16</v>
      </c>
      <c r="L8" s="9" t="s">
        <v>15</v>
      </c>
      <c r="M8" s="57" t="s">
        <v>16</v>
      </c>
      <c r="N8" s="89"/>
      <c r="O8" s="90"/>
      <c r="P8" s="91"/>
      <c r="Q8" s="138"/>
    </row>
    <row r="9" spans="1:17" s="10" customFormat="1" ht="60.75" customHeight="1" thickBot="1" x14ac:dyDescent="0.25">
      <c r="A9" s="93" t="s">
        <v>58</v>
      </c>
      <c r="B9" s="93"/>
      <c r="C9" s="93"/>
      <c r="D9" s="93"/>
      <c r="E9" s="93"/>
      <c r="F9" s="93"/>
      <c r="G9" s="93"/>
      <c r="H9" s="25"/>
      <c r="I9" s="26"/>
      <c r="J9" s="25"/>
      <c r="K9" s="26"/>
      <c r="L9" s="25"/>
      <c r="M9" s="26"/>
      <c r="N9" s="26"/>
      <c r="O9" s="26"/>
      <c r="P9" s="27"/>
      <c r="Q9" s="64"/>
    </row>
    <row r="10" spans="1:17" s="16" customFormat="1" ht="24.75" customHeight="1" thickBot="1" x14ac:dyDescent="0.25">
      <c r="A10" s="94">
        <v>1</v>
      </c>
      <c r="B10" s="95" t="s">
        <v>59</v>
      </c>
      <c r="C10" s="96" t="s">
        <v>60</v>
      </c>
      <c r="D10" s="28" t="s">
        <v>61</v>
      </c>
      <c r="E10" s="28" t="s">
        <v>27</v>
      </c>
      <c r="F10" s="29"/>
      <c r="G10" s="97" t="s">
        <v>20</v>
      </c>
      <c r="H10" s="98" t="s">
        <v>62</v>
      </c>
      <c r="I10" s="99">
        <v>115</v>
      </c>
      <c r="J10" s="98" t="s">
        <v>63</v>
      </c>
      <c r="K10" s="99">
        <v>103</v>
      </c>
      <c r="L10" s="98" t="s">
        <v>64</v>
      </c>
      <c r="M10" s="99">
        <v>73</v>
      </c>
      <c r="N10" s="99">
        <f t="shared" ref="N10:N30" si="0">_xlfn.STDEV.P(I10,K10,M10)</f>
        <v>17.663521732655695</v>
      </c>
      <c r="O10" s="99">
        <f t="shared" ref="O10:O30" si="1">N10/P10*100</f>
        <v>18.209816219232675</v>
      </c>
      <c r="P10" s="100">
        <f t="shared" ref="P10:P30" si="2">(I10+K10+M10)/3</f>
        <v>97</v>
      </c>
      <c r="Q10" s="139"/>
    </row>
    <row r="11" spans="1:17" s="16" customFormat="1" ht="13.5" customHeight="1" thickBot="1" x14ac:dyDescent="0.25">
      <c r="A11" s="94"/>
      <c r="B11" s="95"/>
      <c r="C11" s="96"/>
      <c r="D11" s="30" t="s">
        <v>65</v>
      </c>
      <c r="E11" s="30" t="s">
        <v>66</v>
      </c>
      <c r="F11" s="21" t="s">
        <v>35</v>
      </c>
      <c r="G11" s="97"/>
      <c r="H11" s="98"/>
      <c r="I11" s="99"/>
      <c r="J11" s="98"/>
      <c r="K11" s="99"/>
      <c r="L11" s="98"/>
      <c r="M11" s="99"/>
      <c r="N11" s="99" t="e">
        <f t="shared" si="0"/>
        <v>#DIV/0!</v>
      </c>
      <c r="O11" s="99" t="e">
        <f t="shared" si="1"/>
        <v>#DIV/0!</v>
      </c>
      <c r="P11" s="100">
        <f t="shared" si="2"/>
        <v>0</v>
      </c>
      <c r="Q11" s="139"/>
    </row>
    <row r="12" spans="1:17" s="16" customFormat="1" ht="13.5" customHeight="1" thickBot="1" x14ac:dyDescent="0.25">
      <c r="A12" s="94"/>
      <c r="B12" s="95"/>
      <c r="C12" s="96"/>
      <c r="D12" s="30" t="s">
        <v>67</v>
      </c>
      <c r="E12" s="30" t="s">
        <v>68</v>
      </c>
      <c r="F12" s="31" t="s">
        <v>38</v>
      </c>
      <c r="G12" s="97"/>
      <c r="H12" s="98"/>
      <c r="I12" s="99"/>
      <c r="J12" s="98"/>
      <c r="K12" s="99"/>
      <c r="L12" s="98"/>
      <c r="M12" s="99"/>
      <c r="N12" s="99" t="e">
        <f t="shared" si="0"/>
        <v>#DIV/0!</v>
      </c>
      <c r="O12" s="99" t="e">
        <f t="shared" si="1"/>
        <v>#DIV/0!</v>
      </c>
      <c r="P12" s="100">
        <f t="shared" si="2"/>
        <v>0</v>
      </c>
      <c r="Q12" s="139"/>
    </row>
    <row r="13" spans="1:17" s="16" customFormat="1" ht="13.5" customHeight="1" thickBot="1" x14ac:dyDescent="0.25">
      <c r="A13" s="94"/>
      <c r="B13" s="95"/>
      <c r="C13" s="96"/>
      <c r="D13" s="30" t="s">
        <v>69</v>
      </c>
      <c r="E13" s="30" t="s">
        <v>70</v>
      </c>
      <c r="F13" s="31"/>
      <c r="G13" s="97"/>
      <c r="H13" s="98"/>
      <c r="I13" s="99"/>
      <c r="J13" s="98"/>
      <c r="K13" s="99"/>
      <c r="L13" s="98"/>
      <c r="M13" s="99"/>
      <c r="N13" s="99" t="e">
        <f t="shared" si="0"/>
        <v>#DIV/0!</v>
      </c>
      <c r="O13" s="99" t="e">
        <f t="shared" si="1"/>
        <v>#DIV/0!</v>
      </c>
      <c r="P13" s="100">
        <f t="shared" si="2"/>
        <v>0</v>
      </c>
      <c r="Q13" s="139"/>
    </row>
    <row r="14" spans="1:17" s="16" customFormat="1" ht="12.75" customHeight="1" thickBot="1" x14ac:dyDescent="0.25">
      <c r="A14" s="94"/>
      <c r="B14" s="95"/>
      <c r="C14" s="96"/>
      <c r="D14" s="101" t="s">
        <v>71</v>
      </c>
      <c r="E14" s="30" t="s">
        <v>72</v>
      </c>
      <c r="F14" s="31"/>
      <c r="G14" s="97"/>
      <c r="H14" s="98"/>
      <c r="I14" s="99"/>
      <c r="J14" s="98"/>
      <c r="K14" s="99"/>
      <c r="L14" s="98"/>
      <c r="M14" s="99"/>
      <c r="N14" s="99" t="e">
        <f t="shared" si="0"/>
        <v>#DIV/0!</v>
      </c>
      <c r="O14" s="99" t="e">
        <f t="shared" si="1"/>
        <v>#DIV/0!</v>
      </c>
      <c r="P14" s="100">
        <f t="shared" si="2"/>
        <v>0</v>
      </c>
      <c r="Q14" s="139"/>
    </row>
    <row r="15" spans="1:17" s="16" customFormat="1" ht="13.5" customHeight="1" thickBot="1" x14ac:dyDescent="0.25">
      <c r="A15" s="94"/>
      <c r="B15" s="95"/>
      <c r="C15" s="96"/>
      <c r="D15" s="101"/>
      <c r="E15" s="30" t="s">
        <v>73</v>
      </c>
      <c r="F15" s="31"/>
      <c r="G15" s="97"/>
      <c r="H15" s="98"/>
      <c r="I15" s="99"/>
      <c r="J15" s="98"/>
      <c r="K15" s="99"/>
      <c r="L15" s="98"/>
      <c r="M15" s="99"/>
      <c r="N15" s="99" t="e">
        <f t="shared" si="0"/>
        <v>#DIV/0!</v>
      </c>
      <c r="O15" s="99" t="e">
        <f t="shared" si="1"/>
        <v>#DIV/0!</v>
      </c>
      <c r="P15" s="100">
        <f t="shared" si="2"/>
        <v>0</v>
      </c>
      <c r="Q15" s="139"/>
    </row>
    <row r="16" spans="1:17" s="16" customFormat="1" ht="13.5" customHeight="1" thickBot="1" x14ac:dyDescent="0.25">
      <c r="A16" s="94"/>
      <c r="B16" s="95"/>
      <c r="C16" s="96"/>
      <c r="D16" s="30" t="s">
        <v>47</v>
      </c>
      <c r="E16" s="30" t="s">
        <v>74</v>
      </c>
      <c r="F16" s="31"/>
      <c r="G16" s="97"/>
      <c r="H16" s="98"/>
      <c r="I16" s="99"/>
      <c r="J16" s="98"/>
      <c r="K16" s="99"/>
      <c r="L16" s="98"/>
      <c r="M16" s="99"/>
      <c r="N16" s="99" t="e">
        <f t="shared" si="0"/>
        <v>#DIV/0!</v>
      </c>
      <c r="O16" s="99" t="e">
        <f t="shared" si="1"/>
        <v>#DIV/0!</v>
      </c>
      <c r="P16" s="100">
        <f t="shared" si="2"/>
        <v>0</v>
      </c>
      <c r="Q16" s="139"/>
    </row>
    <row r="17" spans="1:17" s="16" customFormat="1" ht="13.5" customHeight="1" thickBot="1" x14ac:dyDescent="0.25">
      <c r="A17" s="94"/>
      <c r="B17" s="95"/>
      <c r="C17" s="96"/>
      <c r="D17" s="30" t="s">
        <v>75</v>
      </c>
      <c r="E17" s="30" t="s">
        <v>76</v>
      </c>
      <c r="F17" s="31" t="s">
        <v>77</v>
      </c>
      <c r="G17" s="97"/>
      <c r="H17" s="98"/>
      <c r="I17" s="99"/>
      <c r="J17" s="98"/>
      <c r="K17" s="99"/>
      <c r="L17" s="98"/>
      <c r="M17" s="99"/>
      <c r="N17" s="99" t="e">
        <f t="shared" si="0"/>
        <v>#DIV/0!</v>
      </c>
      <c r="O17" s="99" t="e">
        <f t="shared" si="1"/>
        <v>#DIV/0!</v>
      </c>
      <c r="P17" s="100">
        <f t="shared" si="2"/>
        <v>0</v>
      </c>
      <c r="Q17" s="139"/>
    </row>
    <row r="18" spans="1:17" s="16" customFormat="1" ht="13.5" customHeight="1" thickBot="1" x14ac:dyDescent="0.25">
      <c r="A18" s="94"/>
      <c r="B18" s="95"/>
      <c r="C18" s="96"/>
      <c r="D18" s="30" t="s">
        <v>78</v>
      </c>
      <c r="E18" s="30" t="s">
        <v>79</v>
      </c>
      <c r="F18" s="31"/>
      <c r="G18" s="97"/>
      <c r="H18" s="98"/>
      <c r="I18" s="99"/>
      <c r="J18" s="98"/>
      <c r="K18" s="99"/>
      <c r="L18" s="98"/>
      <c r="M18" s="99"/>
      <c r="N18" s="99" t="e">
        <f t="shared" si="0"/>
        <v>#DIV/0!</v>
      </c>
      <c r="O18" s="99" t="e">
        <f t="shared" si="1"/>
        <v>#DIV/0!</v>
      </c>
      <c r="P18" s="100">
        <f t="shared" si="2"/>
        <v>0</v>
      </c>
      <c r="Q18" s="139"/>
    </row>
    <row r="19" spans="1:17" s="16" customFormat="1" ht="13.5" customHeight="1" thickBot="1" x14ac:dyDescent="0.25">
      <c r="A19" s="94"/>
      <c r="B19" s="95"/>
      <c r="C19" s="96"/>
      <c r="D19" s="30" t="s">
        <v>33</v>
      </c>
      <c r="E19" s="30" t="s">
        <v>80</v>
      </c>
      <c r="F19" s="31"/>
      <c r="G19" s="97"/>
      <c r="H19" s="98"/>
      <c r="I19" s="99"/>
      <c r="J19" s="98"/>
      <c r="K19" s="99"/>
      <c r="L19" s="98"/>
      <c r="M19" s="99"/>
      <c r="N19" s="99" t="e">
        <f t="shared" si="0"/>
        <v>#DIV/0!</v>
      </c>
      <c r="O19" s="99" t="e">
        <f t="shared" si="1"/>
        <v>#DIV/0!</v>
      </c>
      <c r="P19" s="100">
        <f t="shared" si="2"/>
        <v>0</v>
      </c>
      <c r="Q19" s="139"/>
    </row>
    <row r="20" spans="1:17" s="16" customFormat="1" ht="13.5" customHeight="1" thickBot="1" x14ac:dyDescent="0.25">
      <c r="A20" s="94"/>
      <c r="B20" s="95"/>
      <c r="C20" s="96"/>
      <c r="D20" s="32" t="s">
        <v>81</v>
      </c>
      <c r="E20" s="32" t="s">
        <v>82</v>
      </c>
      <c r="F20" s="33"/>
      <c r="G20" s="97"/>
      <c r="H20" s="98"/>
      <c r="I20" s="99"/>
      <c r="J20" s="98"/>
      <c r="K20" s="99"/>
      <c r="L20" s="98"/>
      <c r="M20" s="99"/>
      <c r="N20" s="99" t="e">
        <f t="shared" si="0"/>
        <v>#DIV/0!</v>
      </c>
      <c r="O20" s="99" t="e">
        <f t="shared" si="1"/>
        <v>#DIV/0!</v>
      </c>
      <c r="P20" s="100">
        <f t="shared" si="2"/>
        <v>0</v>
      </c>
      <c r="Q20" s="139"/>
    </row>
    <row r="21" spans="1:17" s="16" customFormat="1" ht="22.5" customHeight="1" thickBot="1" x14ac:dyDescent="0.25">
      <c r="A21" s="94">
        <v>2</v>
      </c>
      <c r="B21" s="95" t="s">
        <v>83</v>
      </c>
      <c r="C21" s="96" t="s">
        <v>84</v>
      </c>
      <c r="D21" s="28" t="s">
        <v>85</v>
      </c>
      <c r="E21" s="28" t="s">
        <v>27</v>
      </c>
      <c r="F21" s="29"/>
      <c r="G21" s="102" t="s">
        <v>36</v>
      </c>
      <c r="H21" s="98" t="s">
        <v>62</v>
      </c>
      <c r="I21" s="103">
        <v>190</v>
      </c>
      <c r="J21" s="98" t="s">
        <v>63</v>
      </c>
      <c r="K21" s="103">
        <v>189</v>
      </c>
      <c r="L21" s="98" t="s">
        <v>64</v>
      </c>
      <c r="M21" s="103">
        <v>174</v>
      </c>
      <c r="N21" s="103">
        <f t="shared" si="0"/>
        <v>7.3181661333667156</v>
      </c>
      <c r="O21" s="103">
        <f t="shared" si="1"/>
        <v>3.9700720434177481</v>
      </c>
      <c r="P21" s="104">
        <f t="shared" si="2"/>
        <v>184.33333333333334</v>
      </c>
      <c r="Q21" s="140"/>
    </row>
    <row r="22" spans="1:17" s="16" customFormat="1" ht="23.25" thickBot="1" x14ac:dyDescent="0.25">
      <c r="A22" s="94"/>
      <c r="B22" s="95"/>
      <c r="C22" s="96"/>
      <c r="D22" s="30" t="s">
        <v>39</v>
      </c>
      <c r="E22" s="30" t="s">
        <v>52</v>
      </c>
      <c r="F22" s="18" t="s">
        <v>18</v>
      </c>
      <c r="G22" s="102"/>
      <c r="H22" s="98"/>
      <c r="I22" s="103"/>
      <c r="J22" s="98"/>
      <c r="K22" s="103"/>
      <c r="L22" s="98"/>
      <c r="M22" s="103"/>
      <c r="N22" s="103" t="e">
        <f t="shared" si="0"/>
        <v>#DIV/0!</v>
      </c>
      <c r="O22" s="103" t="e">
        <f t="shared" si="1"/>
        <v>#DIV/0!</v>
      </c>
      <c r="P22" s="104">
        <f t="shared" si="2"/>
        <v>0</v>
      </c>
      <c r="Q22" s="140"/>
    </row>
    <row r="23" spans="1:17" s="16" customFormat="1" ht="13.5" customHeight="1" thickBot="1" x14ac:dyDescent="0.25">
      <c r="A23" s="94"/>
      <c r="B23" s="95"/>
      <c r="C23" s="96"/>
      <c r="D23" s="30" t="s">
        <v>86</v>
      </c>
      <c r="E23" s="30" t="s">
        <v>87</v>
      </c>
      <c r="F23" s="34"/>
      <c r="G23" s="102"/>
      <c r="H23" s="98"/>
      <c r="I23" s="103"/>
      <c r="J23" s="98"/>
      <c r="K23" s="103"/>
      <c r="L23" s="98"/>
      <c r="M23" s="103"/>
      <c r="N23" s="103" t="e">
        <f t="shared" si="0"/>
        <v>#DIV/0!</v>
      </c>
      <c r="O23" s="103" t="e">
        <f t="shared" si="1"/>
        <v>#DIV/0!</v>
      </c>
      <c r="P23" s="104">
        <f t="shared" si="2"/>
        <v>0</v>
      </c>
      <c r="Q23" s="140"/>
    </row>
    <row r="24" spans="1:17" s="16" customFormat="1" ht="13.5" customHeight="1" thickBot="1" x14ac:dyDescent="0.25">
      <c r="A24" s="94"/>
      <c r="B24" s="95"/>
      <c r="C24" s="96"/>
      <c r="D24" s="30" t="s">
        <v>47</v>
      </c>
      <c r="E24" s="30" t="s">
        <v>88</v>
      </c>
      <c r="F24" s="31"/>
      <c r="G24" s="102"/>
      <c r="H24" s="98"/>
      <c r="I24" s="103"/>
      <c r="J24" s="98"/>
      <c r="K24" s="103"/>
      <c r="L24" s="98"/>
      <c r="M24" s="103"/>
      <c r="N24" s="103" t="e">
        <f t="shared" si="0"/>
        <v>#DIV/0!</v>
      </c>
      <c r="O24" s="103" t="e">
        <f t="shared" si="1"/>
        <v>#DIV/0!</v>
      </c>
      <c r="P24" s="104">
        <f t="shared" si="2"/>
        <v>0</v>
      </c>
      <c r="Q24" s="140"/>
    </row>
    <row r="25" spans="1:17" s="16" customFormat="1" ht="13.5" customHeight="1" thickBot="1" x14ac:dyDescent="0.25">
      <c r="A25" s="94"/>
      <c r="B25" s="95"/>
      <c r="C25" s="96"/>
      <c r="D25" s="30" t="s">
        <v>26</v>
      </c>
      <c r="E25" s="30" t="s">
        <v>89</v>
      </c>
      <c r="F25" s="18" t="s">
        <v>22</v>
      </c>
      <c r="G25" s="102"/>
      <c r="H25" s="98"/>
      <c r="I25" s="103"/>
      <c r="J25" s="98"/>
      <c r="K25" s="103"/>
      <c r="L25" s="98"/>
      <c r="M25" s="103"/>
      <c r="N25" s="103" t="e">
        <f t="shared" si="0"/>
        <v>#DIV/0!</v>
      </c>
      <c r="O25" s="103" t="e">
        <f t="shared" si="1"/>
        <v>#DIV/0!</v>
      </c>
      <c r="P25" s="104">
        <f t="shared" si="2"/>
        <v>0</v>
      </c>
      <c r="Q25" s="140"/>
    </row>
    <row r="26" spans="1:17" s="16" customFormat="1" ht="13.5" customHeight="1" thickBot="1" x14ac:dyDescent="0.25">
      <c r="A26" s="94"/>
      <c r="B26" s="95"/>
      <c r="C26" s="96"/>
      <c r="D26" s="30" t="s">
        <v>21</v>
      </c>
      <c r="E26" s="30" t="s">
        <v>90</v>
      </c>
      <c r="F26" s="18" t="s">
        <v>22</v>
      </c>
      <c r="G26" s="102"/>
      <c r="H26" s="98"/>
      <c r="I26" s="103"/>
      <c r="J26" s="98"/>
      <c r="K26" s="103"/>
      <c r="L26" s="98"/>
      <c r="M26" s="103"/>
      <c r="N26" s="103" t="e">
        <f t="shared" si="0"/>
        <v>#DIV/0!</v>
      </c>
      <c r="O26" s="103" t="e">
        <f t="shared" si="1"/>
        <v>#DIV/0!</v>
      </c>
      <c r="P26" s="104">
        <f t="shared" si="2"/>
        <v>0</v>
      </c>
      <c r="Q26" s="140"/>
    </row>
    <row r="27" spans="1:17" s="16" customFormat="1" ht="13.5" customHeight="1" thickBot="1" x14ac:dyDescent="0.25">
      <c r="A27" s="94"/>
      <c r="B27" s="95"/>
      <c r="C27" s="96"/>
      <c r="D27" s="30" t="s">
        <v>91</v>
      </c>
      <c r="E27" s="30" t="s">
        <v>92</v>
      </c>
      <c r="F27" s="31"/>
      <c r="G27" s="102"/>
      <c r="H27" s="98"/>
      <c r="I27" s="103"/>
      <c r="J27" s="98"/>
      <c r="K27" s="103"/>
      <c r="L27" s="98"/>
      <c r="M27" s="103"/>
      <c r="N27" s="103" t="e">
        <f t="shared" si="0"/>
        <v>#DIV/0!</v>
      </c>
      <c r="O27" s="103" t="e">
        <f t="shared" si="1"/>
        <v>#DIV/0!</v>
      </c>
      <c r="P27" s="104">
        <f t="shared" si="2"/>
        <v>0</v>
      </c>
      <c r="Q27" s="140"/>
    </row>
    <row r="28" spans="1:17" s="16" customFormat="1" ht="13.5" customHeight="1" thickBot="1" x14ac:dyDescent="0.25">
      <c r="A28" s="94"/>
      <c r="B28" s="95"/>
      <c r="C28" s="96"/>
      <c r="D28" s="30" t="s">
        <v>81</v>
      </c>
      <c r="E28" s="30" t="s">
        <v>82</v>
      </c>
      <c r="F28" s="31"/>
      <c r="G28" s="102"/>
      <c r="H28" s="98"/>
      <c r="I28" s="103"/>
      <c r="J28" s="98"/>
      <c r="K28" s="103"/>
      <c r="L28" s="98"/>
      <c r="M28" s="103"/>
      <c r="N28" s="103" t="e">
        <f t="shared" si="0"/>
        <v>#DIV/0!</v>
      </c>
      <c r="O28" s="103" t="e">
        <f t="shared" si="1"/>
        <v>#DIV/0!</v>
      </c>
      <c r="P28" s="104">
        <f t="shared" si="2"/>
        <v>0</v>
      </c>
      <c r="Q28" s="140"/>
    </row>
    <row r="29" spans="1:17" s="16" customFormat="1" ht="13.5" customHeight="1" thickBot="1" x14ac:dyDescent="0.25">
      <c r="A29" s="94"/>
      <c r="B29" s="95"/>
      <c r="C29" s="96"/>
      <c r="D29" s="30" t="s">
        <v>93</v>
      </c>
      <c r="E29" s="30" t="s">
        <v>80</v>
      </c>
      <c r="F29" s="31"/>
      <c r="G29" s="102"/>
      <c r="H29" s="98"/>
      <c r="I29" s="103"/>
      <c r="J29" s="98"/>
      <c r="K29" s="103"/>
      <c r="L29" s="98"/>
      <c r="M29" s="103"/>
      <c r="N29" s="103" t="e">
        <f t="shared" si="0"/>
        <v>#DIV/0!</v>
      </c>
      <c r="O29" s="103" t="e">
        <f t="shared" si="1"/>
        <v>#DIV/0!</v>
      </c>
      <c r="P29" s="104">
        <f t="shared" si="2"/>
        <v>0</v>
      </c>
      <c r="Q29" s="140"/>
    </row>
    <row r="30" spans="1:17" s="16" customFormat="1" ht="17.25" customHeight="1" thickBot="1" x14ac:dyDescent="0.25">
      <c r="A30" s="94"/>
      <c r="B30" s="95"/>
      <c r="C30" s="96"/>
      <c r="D30" s="32" t="s">
        <v>94</v>
      </c>
      <c r="E30" s="32" t="s">
        <v>95</v>
      </c>
      <c r="F30" s="20" t="s">
        <v>38</v>
      </c>
      <c r="G30" s="102"/>
      <c r="H30" s="98"/>
      <c r="I30" s="103"/>
      <c r="J30" s="98"/>
      <c r="K30" s="103"/>
      <c r="L30" s="98"/>
      <c r="M30" s="103"/>
      <c r="N30" s="103" t="e">
        <f t="shared" si="0"/>
        <v>#DIV/0!</v>
      </c>
      <c r="O30" s="103" t="e">
        <f t="shared" si="1"/>
        <v>#DIV/0!</v>
      </c>
      <c r="P30" s="104">
        <f t="shared" si="2"/>
        <v>0</v>
      </c>
      <c r="Q30" s="140"/>
    </row>
    <row r="31" spans="1:17" s="10" customFormat="1" ht="35.25" customHeight="1" thickBot="1" x14ac:dyDescent="0.25">
      <c r="A31" s="105" t="s">
        <v>96</v>
      </c>
      <c r="B31" s="105"/>
      <c r="C31" s="105"/>
      <c r="D31" s="105"/>
      <c r="E31" s="105"/>
      <c r="F31" s="105"/>
      <c r="G31" s="105"/>
      <c r="H31" s="11"/>
      <c r="I31" s="12"/>
      <c r="J31" s="11"/>
      <c r="K31" s="12"/>
      <c r="L31" s="11"/>
      <c r="M31" s="12"/>
      <c r="N31" s="12"/>
      <c r="O31" s="12"/>
      <c r="P31" s="13"/>
      <c r="Q31" s="63"/>
    </row>
    <row r="32" spans="1:17" s="16" customFormat="1" ht="33.75" customHeight="1" thickBot="1" x14ac:dyDescent="0.25">
      <c r="A32" s="106">
        <v>1</v>
      </c>
      <c r="B32" s="107" t="s">
        <v>97</v>
      </c>
      <c r="C32" s="108" t="s">
        <v>98</v>
      </c>
      <c r="D32" s="14" t="s">
        <v>99</v>
      </c>
      <c r="E32" s="14" t="s">
        <v>27</v>
      </c>
      <c r="F32" s="15"/>
      <c r="G32" s="107" t="s">
        <v>100</v>
      </c>
      <c r="H32" s="109" t="s">
        <v>101</v>
      </c>
      <c r="I32" s="110">
        <v>300</v>
      </c>
      <c r="J32" s="109" t="s">
        <v>102</v>
      </c>
      <c r="K32" s="110">
        <v>329</v>
      </c>
      <c r="L32" s="109" t="s">
        <v>103</v>
      </c>
      <c r="M32" s="110">
        <v>199</v>
      </c>
      <c r="N32" s="110">
        <f t="shared" ref="N32:N54" si="3">_xlfn.STDEV.P(I32,K32,M32)</f>
        <v>55.719535772174794</v>
      </c>
      <c r="O32" s="110">
        <f t="shared" ref="O32:O57" si="4">N32/P32*100</f>
        <v>20.188237598614055</v>
      </c>
      <c r="P32" s="75">
        <f t="shared" ref="P32:P54" si="5">(I32+K32+M32)/3</f>
        <v>276</v>
      </c>
      <c r="Q32" s="133"/>
    </row>
    <row r="33" spans="1:20" s="16" customFormat="1" ht="23.25" thickBot="1" x14ac:dyDescent="0.25">
      <c r="A33" s="106"/>
      <c r="B33" s="107"/>
      <c r="C33" s="108"/>
      <c r="D33" s="17" t="s">
        <v>104</v>
      </c>
      <c r="E33" s="17" t="s">
        <v>27</v>
      </c>
      <c r="F33" s="18"/>
      <c r="G33" s="107"/>
      <c r="H33" s="109"/>
      <c r="I33" s="110"/>
      <c r="J33" s="109"/>
      <c r="K33" s="110"/>
      <c r="L33" s="109"/>
      <c r="M33" s="110"/>
      <c r="N33" s="110" t="e">
        <f t="shared" si="3"/>
        <v>#DIV/0!</v>
      </c>
      <c r="O33" s="110" t="e">
        <f t="shared" si="4"/>
        <v>#DIV/0!</v>
      </c>
      <c r="P33" s="75">
        <f t="shared" si="5"/>
        <v>0</v>
      </c>
      <c r="Q33" s="133"/>
    </row>
    <row r="34" spans="1:20" s="16" customFormat="1" ht="12.75" customHeight="1" thickBot="1" x14ac:dyDescent="0.25">
      <c r="A34" s="106"/>
      <c r="B34" s="107"/>
      <c r="C34" s="108"/>
      <c r="D34" s="17" t="s">
        <v>105</v>
      </c>
      <c r="E34" s="17" t="s">
        <v>106</v>
      </c>
      <c r="F34" s="18" t="s">
        <v>32</v>
      </c>
      <c r="G34" s="107"/>
      <c r="H34" s="109"/>
      <c r="I34" s="110"/>
      <c r="J34" s="109"/>
      <c r="K34" s="110"/>
      <c r="L34" s="109"/>
      <c r="M34" s="110"/>
      <c r="N34" s="110" t="e">
        <f t="shared" si="3"/>
        <v>#DIV/0!</v>
      </c>
      <c r="O34" s="110" t="e">
        <f t="shared" si="4"/>
        <v>#DIV/0!</v>
      </c>
      <c r="P34" s="75">
        <f t="shared" si="5"/>
        <v>0</v>
      </c>
      <c r="Q34" s="133"/>
      <c r="R34" s="35"/>
      <c r="S34" s="35"/>
      <c r="T34" s="35"/>
    </row>
    <row r="35" spans="1:20" s="16" customFormat="1" ht="34.5" thickBot="1" x14ac:dyDescent="0.25">
      <c r="A35" s="106"/>
      <c r="B35" s="107"/>
      <c r="C35" s="108"/>
      <c r="D35" s="19" t="s">
        <v>107</v>
      </c>
      <c r="E35" s="19" t="s">
        <v>108</v>
      </c>
      <c r="F35" s="20"/>
      <c r="G35" s="107"/>
      <c r="H35" s="109"/>
      <c r="I35" s="110"/>
      <c r="J35" s="109"/>
      <c r="K35" s="110"/>
      <c r="L35" s="109"/>
      <c r="M35" s="110"/>
      <c r="N35" s="110" t="e">
        <f t="shared" si="3"/>
        <v>#DIV/0!</v>
      </c>
      <c r="O35" s="110" t="e">
        <f t="shared" si="4"/>
        <v>#DIV/0!</v>
      </c>
      <c r="P35" s="75">
        <f t="shared" si="5"/>
        <v>0</v>
      </c>
      <c r="Q35" s="133"/>
    </row>
    <row r="36" spans="1:20" s="16" customFormat="1" ht="36.75" customHeight="1" thickBot="1" x14ac:dyDescent="0.25">
      <c r="A36" s="106">
        <v>2</v>
      </c>
      <c r="B36" s="107" t="s">
        <v>109</v>
      </c>
      <c r="C36" s="108" t="s">
        <v>110</v>
      </c>
      <c r="D36" s="14" t="s">
        <v>111</v>
      </c>
      <c r="E36" s="14" t="s">
        <v>112</v>
      </c>
      <c r="F36" s="15"/>
      <c r="G36" s="107" t="s">
        <v>100</v>
      </c>
      <c r="H36" s="109" t="s">
        <v>101</v>
      </c>
      <c r="I36" s="110">
        <v>370</v>
      </c>
      <c r="J36" s="109" t="s">
        <v>102</v>
      </c>
      <c r="K36" s="110">
        <v>337</v>
      </c>
      <c r="L36" s="109" t="s">
        <v>103</v>
      </c>
      <c r="M36" s="110">
        <v>349</v>
      </c>
      <c r="N36" s="110">
        <f t="shared" si="3"/>
        <v>13.638181696985855</v>
      </c>
      <c r="O36" s="110">
        <f t="shared" si="4"/>
        <v>3.8744834366437089</v>
      </c>
      <c r="P36" s="75">
        <f t="shared" si="5"/>
        <v>352</v>
      </c>
      <c r="Q36" s="133"/>
    </row>
    <row r="37" spans="1:20" s="16" customFormat="1" ht="12.75" customHeight="1" thickBot="1" x14ac:dyDescent="0.25">
      <c r="A37" s="106"/>
      <c r="B37" s="107"/>
      <c r="C37" s="108"/>
      <c r="D37" s="17" t="s">
        <v>47</v>
      </c>
      <c r="E37" s="17" t="s">
        <v>113</v>
      </c>
      <c r="F37" s="18"/>
      <c r="G37" s="107"/>
      <c r="H37" s="109"/>
      <c r="I37" s="110"/>
      <c r="J37" s="109"/>
      <c r="K37" s="110"/>
      <c r="L37" s="109"/>
      <c r="M37" s="110"/>
      <c r="N37" s="110" t="e">
        <f t="shared" si="3"/>
        <v>#DIV/0!</v>
      </c>
      <c r="O37" s="110" t="e">
        <f t="shared" si="4"/>
        <v>#DIV/0!</v>
      </c>
      <c r="P37" s="75">
        <f t="shared" si="5"/>
        <v>0</v>
      </c>
      <c r="Q37" s="133"/>
    </row>
    <row r="38" spans="1:20" s="16" customFormat="1" ht="13.5" customHeight="1" thickBot="1" x14ac:dyDescent="0.25">
      <c r="A38" s="106"/>
      <c r="B38" s="107"/>
      <c r="C38" s="108"/>
      <c r="D38" s="19" t="s">
        <v>46</v>
      </c>
      <c r="E38" s="36" t="s">
        <v>114</v>
      </c>
      <c r="F38" s="20" t="s">
        <v>32</v>
      </c>
      <c r="G38" s="107"/>
      <c r="H38" s="109"/>
      <c r="I38" s="110"/>
      <c r="J38" s="109"/>
      <c r="K38" s="110"/>
      <c r="L38" s="109"/>
      <c r="M38" s="110"/>
      <c r="N38" s="110" t="e">
        <f t="shared" si="3"/>
        <v>#DIV/0!</v>
      </c>
      <c r="O38" s="110" t="e">
        <f t="shared" si="4"/>
        <v>#DIV/0!</v>
      </c>
      <c r="P38" s="75">
        <f t="shared" si="5"/>
        <v>0</v>
      </c>
      <c r="Q38" s="133"/>
      <c r="R38" s="37"/>
      <c r="S38" s="37"/>
      <c r="T38" s="37"/>
    </row>
    <row r="39" spans="1:20" s="16" customFormat="1" ht="11.25" customHeight="1" thickBot="1" x14ac:dyDescent="0.25">
      <c r="A39" s="111">
        <v>3</v>
      </c>
      <c r="B39" s="112" t="s">
        <v>115</v>
      </c>
      <c r="C39" s="113" t="s">
        <v>116</v>
      </c>
      <c r="D39" s="14" t="s">
        <v>117</v>
      </c>
      <c r="E39" s="14" t="s">
        <v>24</v>
      </c>
      <c r="F39" s="15"/>
      <c r="G39" s="112" t="s">
        <v>118</v>
      </c>
      <c r="H39" s="114" t="s">
        <v>101</v>
      </c>
      <c r="I39" s="115">
        <v>270</v>
      </c>
      <c r="J39" s="114" t="s">
        <v>102</v>
      </c>
      <c r="K39" s="115">
        <v>298</v>
      </c>
      <c r="L39" s="114" t="s">
        <v>103</v>
      </c>
      <c r="M39" s="115">
        <v>286</v>
      </c>
      <c r="N39" s="115">
        <f t="shared" si="3"/>
        <v>11.469767022723502</v>
      </c>
      <c r="O39" s="115">
        <f t="shared" si="4"/>
        <v>4.02919216254924</v>
      </c>
      <c r="P39" s="116">
        <f t="shared" si="5"/>
        <v>284.66666666666669</v>
      </c>
      <c r="Q39" s="134"/>
    </row>
    <row r="40" spans="1:20" s="16" customFormat="1" ht="12.75" customHeight="1" thickBot="1" x14ac:dyDescent="0.25">
      <c r="A40" s="111"/>
      <c r="B40" s="112"/>
      <c r="C40" s="113"/>
      <c r="D40" s="17" t="s">
        <v>119</v>
      </c>
      <c r="E40" s="17" t="s">
        <v>27</v>
      </c>
      <c r="F40" s="18"/>
      <c r="G40" s="112"/>
      <c r="H40" s="114"/>
      <c r="I40" s="115"/>
      <c r="J40" s="114"/>
      <c r="K40" s="115"/>
      <c r="L40" s="114"/>
      <c r="M40" s="115"/>
      <c r="N40" s="115" t="e">
        <f t="shared" si="3"/>
        <v>#DIV/0!</v>
      </c>
      <c r="O40" s="115" t="e">
        <f t="shared" si="4"/>
        <v>#DIV/0!</v>
      </c>
      <c r="P40" s="116">
        <f t="shared" si="5"/>
        <v>0</v>
      </c>
      <c r="Q40" s="134"/>
    </row>
    <row r="41" spans="1:20" s="16" customFormat="1" ht="23.25" thickBot="1" x14ac:dyDescent="0.25">
      <c r="A41" s="111"/>
      <c r="B41" s="112"/>
      <c r="C41" s="113"/>
      <c r="D41" s="17" t="s">
        <v>120</v>
      </c>
      <c r="E41" s="17" t="s">
        <v>24</v>
      </c>
      <c r="F41" s="18"/>
      <c r="G41" s="112"/>
      <c r="H41" s="114"/>
      <c r="I41" s="115"/>
      <c r="J41" s="114"/>
      <c r="K41" s="115"/>
      <c r="L41" s="114"/>
      <c r="M41" s="115"/>
      <c r="N41" s="115" t="e">
        <f t="shared" si="3"/>
        <v>#DIV/0!</v>
      </c>
      <c r="O41" s="115" t="e">
        <f t="shared" si="4"/>
        <v>#DIV/0!</v>
      </c>
      <c r="P41" s="116">
        <f t="shared" si="5"/>
        <v>0</v>
      </c>
      <c r="Q41" s="134"/>
    </row>
    <row r="42" spans="1:20" s="16" customFormat="1" ht="12.75" customHeight="1" thickBot="1" x14ac:dyDescent="0.25">
      <c r="A42" s="111"/>
      <c r="B42" s="112"/>
      <c r="C42" s="113"/>
      <c r="D42" s="17" t="s">
        <v>121</v>
      </c>
      <c r="E42" s="17" t="s">
        <v>122</v>
      </c>
      <c r="F42" s="18" t="s">
        <v>118</v>
      </c>
      <c r="G42" s="112"/>
      <c r="H42" s="114"/>
      <c r="I42" s="115"/>
      <c r="J42" s="114"/>
      <c r="K42" s="115"/>
      <c r="L42" s="114"/>
      <c r="M42" s="115"/>
      <c r="N42" s="115" t="e">
        <f t="shared" si="3"/>
        <v>#DIV/0!</v>
      </c>
      <c r="O42" s="115" t="e">
        <f t="shared" si="4"/>
        <v>#DIV/0!</v>
      </c>
      <c r="P42" s="116">
        <f t="shared" si="5"/>
        <v>0</v>
      </c>
      <c r="Q42" s="134"/>
      <c r="R42" s="37"/>
      <c r="S42" s="37"/>
    </row>
    <row r="43" spans="1:20" s="16" customFormat="1" ht="23.25" thickBot="1" x14ac:dyDescent="0.25">
      <c r="A43" s="111"/>
      <c r="B43" s="112"/>
      <c r="C43" s="113"/>
      <c r="D43" s="23" t="s">
        <v>123</v>
      </c>
      <c r="E43" s="23" t="s">
        <v>124</v>
      </c>
      <c r="F43" s="24"/>
      <c r="G43" s="112"/>
      <c r="H43" s="114"/>
      <c r="I43" s="115"/>
      <c r="J43" s="114"/>
      <c r="K43" s="115"/>
      <c r="L43" s="114"/>
      <c r="M43" s="115"/>
      <c r="N43" s="115" t="e">
        <f t="shared" si="3"/>
        <v>#DIV/0!</v>
      </c>
      <c r="O43" s="115" t="e">
        <f t="shared" si="4"/>
        <v>#DIV/0!</v>
      </c>
      <c r="P43" s="116">
        <f t="shared" si="5"/>
        <v>0</v>
      </c>
      <c r="Q43" s="134"/>
    </row>
    <row r="44" spans="1:20" s="16" customFormat="1" ht="22.5" customHeight="1" thickBot="1" x14ac:dyDescent="0.25">
      <c r="A44" s="106">
        <v>4</v>
      </c>
      <c r="B44" s="107" t="s">
        <v>125</v>
      </c>
      <c r="C44" s="117" t="s">
        <v>126</v>
      </c>
      <c r="D44" s="14" t="s">
        <v>104</v>
      </c>
      <c r="E44" s="14" t="s">
        <v>24</v>
      </c>
      <c r="F44" s="15"/>
      <c r="G44" s="107" t="s">
        <v>20</v>
      </c>
      <c r="H44" s="109" t="s">
        <v>101</v>
      </c>
      <c r="I44" s="110">
        <v>253</v>
      </c>
      <c r="J44" s="109" t="s">
        <v>102</v>
      </c>
      <c r="K44" s="110">
        <v>309</v>
      </c>
      <c r="L44" s="109" t="s">
        <v>103</v>
      </c>
      <c r="M44" s="110">
        <v>293</v>
      </c>
      <c r="N44" s="110">
        <f t="shared" si="3"/>
        <v>23.55136231020759</v>
      </c>
      <c r="O44" s="110">
        <f t="shared" si="4"/>
        <v>8.2636358983184532</v>
      </c>
      <c r="P44" s="75">
        <f t="shared" si="5"/>
        <v>285</v>
      </c>
      <c r="Q44" s="133"/>
    </row>
    <row r="45" spans="1:20" s="16" customFormat="1" ht="135" customHeight="1" thickBot="1" x14ac:dyDescent="0.25">
      <c r="A45" s="106"/>
      <c r="B45" s="107"/>
      <c r="C45" s="117"/>
      <c r="D45" s="17" t="s">
        <v>127</v>
      </c>
      <c r="E45" s="17" t="s">
        <v>128</v>
      </c>
      <c r="F45" s="18"/>
      <c r="G45" s="107"/>
      <c r="H45" s="109"/>
      <c r="I45" s="110"/>
      <c r="J45" s="109"/>
      <c r="K45" s="110"/>
      <c r="L45" s="109"/>
      <c r="M45" s="110"/>
      <c r="N45" s="110" t="e">
        <f t="shared" si="3"/>
        <v>#DIV/0!</v>
      </c>
      <c r="O45" s="110" t="e">
        <f t="shared" si="4"/>
        <v>#DIV/0!</v>
      </c>
      <c r="P45" s="75">
        <f t="shared" si="5"/>
        <v>0</v>
      </c>
      <c r="Q45" s="133"/>
    </row>
    <row r="46" spans="1:20" s="16" customFormat="1" ht="23.25" thickBot="1" x14ac:dyDescent="0.25">
      <c r="A46" s="106"/>
      <c r="B46" s="107"/>
      <c r="C46" s="117"/>
      <c r="D46" s="17" t="s">
        <v>129</v>
      </c>
      <c r="E46" s="17" t="s">
        <v>27</v>
      </c>
      <c r="F46" s="18"/>
      <c r="G46" s="107"/>
      <c r="H46" s="109"/>
      <c r="I46" s="110"/>
      <c r="J46" s="109"/>
      <c r="K46" s="110"/>
      <c r="L46" s="109"/>
      <c r="M46" s="110"/>
      <c r="N46" s="110" t="e">
        <f t="shared" si="3"/>
        <v>#DIV/0!</v>
      </c>
      <c r="O46" s="110" t="e">
        <f t="shared" si="4"/>
        <v>#DIV/0!</v>
      </c>
      <c r="P46" s="75">
        <f t="shared" si="5"/>
        <v>0</v>
      </c>
      <c r="Q46" s="133"/>
    </row>
    <row r="47" spans="1:20" s="16" customFormat="1" ht="23.25" thickBot="1" x14ac:dyDescent="0.25">
      <c r="A47" s="106"/>
      <c r="B47" s="107"/>
      <c r="C47" s="117"/>
      <c r="D47" s="17" t="s">
        <v>130</v>
      </c>
      <c r="E47" s="17" t="s">
        <v>24</v>
      </c>
      <c r="F47" s="18"/>
      <c r="G47" s="107"/>
      <c r="H47" s="109"/>
      <c r="I47" s="110"/>
      <c r="J47" s="109"/>
      <c r="K47" s="110"/>
      <c r="L47" s="109"/>
      <c r="M47" s="110"/>
      <c r="N47" s="110" t="e">
        <f t="shared" si="3"/>
        <v>#DIV/0!</v>
      </c>
      <c r="O47" s="110" t="e">
        <f t="shared" si="4"/>
        <v>#DIV/0!</v>
      </c>
      <c r="P47" s="75">
        <f t="shared" si="5"/>
        <v>0</v>
      </c>
      <c r="Q47" s="133"/>
    </row>
    <row r="48" spans="1:20" s="16" customFormat="1" ht="12.75" customHeight="1" thickBot="1" x14ac:dyDescent="0.25">
      <c r="A48" s="106"/>
      <c r="B48" s="107"/>
      <c r="C48" s="117"/>
      <c r="D48" s="17" t="s">
        <v>131</v>
      </c>
      <c r="E48" s="38" t="s">
        <v>132</v>
      </c>
      <c r="F48" s="18" t="s">
        <v>32</v>
      </c>
      <c r="G48" s="107"/>
      <c r="H48" s="109"/>
      <c r="I48" s="110"/>
      <c r="J48" s="109"/>
      <c r="K48" s="110"/>
      <c r="L48" s="109"/>
      <c r="M48" s="110"/>
      <c r="N48" s="110" t="e">
        <f t="shared" si="3"/>
        <v>#DIV/0!</v>
      </c>
      <c r="O48" s="110" t="e">
        <f t="shared" si="4"/>
        <v>#DIV/0!</v>
      </c>
      <c r="P48" s="75">
        <f t="shared" si="5"/>
        <v>0</v>
      </c>
      <c r="Q48" s="133"/>
      <c r="R48" s="37"/>
      <c r="S48" s="37"/>
      <c r="T48" s="37"/>
    </row>
    <row r="49" spans="1:19" s="16" customFormat="1" ht="12.75" customHeight="1" thickBot="1" x14ac:dyDescent="0.25">
      <c r="A49" s="106"/>
      <c r="B49" s="107"/>
      <c r="C49" s="117"/>
      <c r="D49" s="17" t="s">
        <v>47</v>
      </c>
      <c r="E49" s="17" t="s">
        <v>133</v>
      </c>
      <c r="F49" s="18"/>
      <c r="G49" s="107"/>
      <c r="H49" s="109"/>
      <c r="I49" s="110"/>
      <c r="J49" s="109"/>
      <c r="K49" s="110"/>
      <c r="L49" s="109"/>
      <c r="M49" s="110"/>
      <c r="N49" s="110" t="e">
        <f t="shared" si="3"/>
        <v>#DIV/0!</v>
      </c>
      <c r="O49" s="110" t="e">
        <f t="shared" si="4"/>
        <v>#DIV/0!</v>
      </c>
      <c r="P49" s="75">
        <f t="shared" si="5"/>
        <v>0</v>
      </c>
      <c r="Q49" s="133"/>
      <c r="R49" s="37"/>
      <c r="S49" s="37"/>
    </row>
    <row r="50" spans="1:19" s="16" customFormat="1" ht="13.5" customHeight="1" thickBot="1" x14ac:dyDescent="0.25">
      <c r="A50" s="106"/>
      <c r="B50" s="107"/>
      <c r="C50" s="117"/>
      <c r="D50" s="19" t="s">
        <v>134</v>
      </c>
      <c r="E50" s="19" t="s">
        <v>27</v>
      </c>
      <c r="F50" s="20"/>
      <c r="G50" s="107"/>
      <c r="H50" s="109"/>
      <c r="I50" s="110"/>
      <c r="J50" s="109"/>
      <c r="K50" s="110"/>
      <c r="L50" s="109"/>
      <c r="M50" s="110"/>
      <c r="N50" s="110" t="e">
        <f t="shared" si="3"/>
        <v>#DIV/0!</v>
      </c>
      <c r="O50" s="110" t="e">
        <f t="shared" si="4"/>
        <v>#DIV/0!</v>
      </c>
      <c r="P50" s="75">
        <f t="shared" si="5"/>
        <v>0</v>
      </c>
      <c r="Q50" s="133"/>
    </row>
    <row r="51" spans="1:19" s="16" customFormat="1" ht="11.25" customHeight="1" thickBot="1" x14ac:dyDescent="0.25">
      <c r="A51" s="106">
        <v>5</v>
      </c>
      <c r="B51" s="107" t="s">
        <v>125</v>
      </c>
      <c r="C51" s="117" t="s">
        <v>135</v>
      </c>
      <c r="D51" s="14" t="s">
        <v>47</v>
      </c>
      <c r="E51" s="14" t="s">
        <v>136</v>
      </c>
      <c r="F51" s="15"/>
      <c r="G51" s="107" t="s">
        <v>118</v>
      </c>
      <c r="H51" s="109" t="s">
        <v>101</v>
      </c>
      <c r="I51" s="110">
        <v>900</v>
      </c>
      <c r="J51" s="109" t="s">
        <v>102</v>
      </c>
      <c r="K51" s="110">
        <v>745</v>
      </c>
      <c r="L51" s="109" t="s">
        <v>103</v>
      </c>
      <c r="M51" s="115">
        <v>814</v>
      </c>
      <c r="N51" s="115">
        <f t="shared" si="3"/>
        <v>63.405222357643559</v>
      </c>
      <c r="O51" s="115">
        <f t="shared" si="4"/>
        <v>7.7354886975571651</v>
      </c>
      <c r="P51" s="116">
        <f t="shared" si="5"/>
        <v>819.66666666666663</v>
      </c>
      <c r="Q51" s="134"/>
    </row>
    <row r="52" spans="1:19" s="16" customFormat="1" ht="12.75" customHeight="1" thickBot="1" x14ac:dyDescent="0.25">
      <c r="A52" s="106"/>
      <c r="B52" s="107"/>
      <c r="C52" s="117"/>
      <c r="D52" s="17" t="s">
        <v>137</v>
      </c>
      <c r="E52" s="17" t="s">
        <v>17</v>
      </c>
      <c r="F52" s="18" t="s">
        <v>19</v>
      </c>
      <c r="G52" s="107"/>
      <c r="H52" s="109"/>
      <c r="I52" s="110"/>
      <c r="J52" s="109"/>
      <c r="K52" s="110"/>
      <c r="L52" s="109"/>
      <c r="M52" s="115"/>
      <c r="N52" s="115" t="e">
        <f t="shared" si="3"/>
        <v>#DIV/0!</v>
      </c>
      <c r="O52" s="115" t="e">
        <f t="shared" si="4"/>
        <v>#DIV/0!</v>
      </c>
      <c r="P52" s="116">
        <f t="shared" si="5"/>
        <v>0</v>
      </c>
      <c r="Q52" s="134"/>
      <c r="R52" s="37"/>
      <c r="S52" s="37"/>
    </row>
    <row r="53" spans="1:19" s="16" customFormat="1" ht="124.5" thickBot="1" x14ac:dyDescent="0.25">
      <c r="A53" s="106"/>
      <c r="B53" s="107"/>
      <c r="C53" s="117"/>
      <c r="D53" s="19" t="s">
        <v>43</v>
      </c>
      <c r="E53" s="19" t="s">
        <v>138</v>
      </c>
      <c r="F53" s="20"/>
      <c r="G53" s="107"/>
      <c r="H53" s="109"/>
      <c r="I53" s="110"/>
      <c r="J53" s="109"/>
      <c r="K53" s="110"/>
      <c r="L53" s="109"/>
      <c r="M53" s="115"/>
      <c r="N53" s="115" t="e">
        <f t="shared" si="3"/>
        <v>#DIV/0!</v>
      </c>
      <c r="O53" s="115" t="e">
        <f t="shared" si="4"/>
        <v>#DIV/0!</v>
      </c>
      <c r="P53" s="116">
        <f t="shared" si="5"/>
        <v>0</v>
      </c>
      <c r="Q53" s="134"/>
    </row>
    <row r="54" spans="1:19" s="49" customFormat="1" ht="33.75" customHeight="1" thickBot="1" x14ac:dyDescent="0.25">
      <c r="A54" s="68">
        <v>6</v>
      </c>
      <c r="B54" s="69" t="s">
        <v>139</v>
      </c>
      <c r="C54" s="70" t="s">
        <v>140</v>
      </c>
      <c r="D54" s="47" t="s">
        <v>141</v>
      </c>
      <c r="E54" s="47" t="s">
        <v>142</v>
      </c>
      <c r="F54" s="48"/>
      <c r="G54" s="69" t="s">
        <v>20</v>
      </c>
      <c r="H54" s="71" t="s">
        <v>318</v>
      </c>
      <c r="I54" s="72">
        <v>41</v>
      </c>
      <c r="J54" s="71" t="s">
        <v>319</v>
      </c>
      <c r="K54" s="72">
        <v>34.200000000000003</v>
      </c>
      <c r="L54" s="71" t="s">
        <v>320</v>
      </c>
      <c r="M54" s="72">
        <v>57.4</v>
      </c>
      <c r="N54" s="73">
        <f t="shared" si="3"/>
        <v>9.7378984728054405</v>
      </c>
      <c r="O54" s="73">
        <f t="shared" si="4"/>
        <v>22.031444508609596</v>
      </c>
      <c r="P54" s="75">
        <f t="shared" si="5"/>
        <v>44.199999999999996</v>
      </c>
      <c r="Q54" s="133"/>
    </row>
    <row r="55" spans="1:19" s="49" customFormat="1" ht="33.75" customHeight="1" thickBot="1" x14ac:dyDescent="0.25">
      <c r="A55" s="68"/>
      <c r="B55" s="69"/>
      <c r="C55" s="70"/>
      <c r="D55" s="50" t="s">
        <v>143</v>
      </c>
      <c r="E55" s="50" t="s">
        <v>144</v>
      </c>
      <c r="F55" s="51"/>
      <c r="G55" s="69"/>
      <c r="H55" s="71"/>
      <c r="I55" s="72"/>
      <c r="J55" s="71"/>
      <c r="K55" s="72"/>
      <c r="L55" s="71"/>
      <c r="M55" s="72"/>
      <c r="N55" s="92"/>
      <c r="O55" s="92"/>
      <c r="P55" s="75"/>
      <c r="Q55" s="133"/>
    </row>
    <row r="56" spans="1:19" s="49" customFormat="1" ht="13.5" customHeight="1" thickBot="1" x14ac:dyDescent="0.25">
      <c r="A56" s="68"/>
      <c r="B56" s="69"/>
      <c r="C56" s="70"/>
      <c r="D56" s="52" t="s">
        <v>145</v>
      </c>
      <c r="E56" s="52" t="s">
        <v>146</v>
      </c>
      <c r="F56" s="53"/>
      <c r="G56" s="69"/>
      <c r="H56" s="71"/>
      <c r="I56" s="72"/>
      <c r="J56" s="71"/>
      <c r="K56" s="72"/>
      <c r="L56" s="71"/>
      <c r="M56" s="72"/>
      <c r="N56" s="74"/>
      <c r="O56" s="74"/>
      <c r="P56" s="75"/>
      <c r="Q56" s="133"/>
    </row>
    <row r="57" spans="1:19" s="49" customFormat="1" ht="29.25" customHeight="1" thickBot="1" x14ac:dyDescent="0.25">
      <c r="A57" s="68">
        <v>7</v>
      </c>
      <c r="B57" s="69" t="s">
        <v>147</v>
      </c>
      <c r="C57" s="70" t="s">
        <v>148</v>
      </c>
      <c r="D57" s="50" t="s">
        <v>141</v>
      </c>
      <c r="E57" s="50" t="s">
        <v>142</v>
      </c>
      <c r="F57" s="51"/>
      <c r="G57" s="69" t="s">
        <v>149</v>
      </c>
      <c r="H57" s="71" t="s">
        <v>318</v>
      </c>
      <c r="I57" s="72">
        <v>249</v>
      </c>
      <c r="J57" s="71" t="s">
        <v>319</v>
      </c>
      <c r="K57" s="72">
        <v>220</v>
      </c>
      <c r="L57" s="71" t="s">
        <v>320</v>
      </c>
      <c r="M57" s="72">
        <v>212</v>
      </c>
      <c r="N57" s="73">
        <f t="shared" ref="N57" si="6">_xlfn.STDEV.P(I57,K57,M57)</f>
        <v>15.895492023421818</v>
      </c>
      <c r="O57" s="73">
        <f t="shared" si="4"/>
        <v>7.0024193935778936</v>
      </c>
      <c r="P57" s="75">
        <f t="shared" ref="P57" si="7">(I57+K57+M57)/3</f>
        <v>227</v>
      </c>
      <c r="Q57" s="133"/>
    </row>
    <row r="58" spans="1:19" s="49" customFormat="1" ht="36" customHeight="1" thickBot="1" x14ac:dyDescent="0.25">
      <c r="A58" s="68"/>
      <c r="B58" s="69"/>
      <c r="C58" s="70"/>
      <c r="D58" s="54" t="s">
        <v>143</v>
      </c>
      <c r="E58" s="54" t="s">
        <v>150</v>
      </c>
      <c r="F58" s="55"/>
      <c r="G58" s="69"/>
      <c r="H58" s="71"/>
      <c r="I58" s="72"/>
      <c r="J58" s="71"/>
      <c r="K58" s="72"/>
      <c r="L58" s="71"/>
      <c r="M58" s="72"/>
      <c r="N58" s="74"/>
      <c r="O58" s="74"/>
      <c r="P58" s="75"/>
      <c r="Q58" s="133"/>
    </row>
    <row r="59" spans="1:19" s="16" customFormat="1" ht="11.25" customHeight="1" thickBot="1" x14ac:dyDescent="0.25">
      <c r="A59" s="118">
        <v>8</v>
      </c>
      <c r="B59" s="119" t="s">
        <v>151</v>
      </c>
      <c r="C59" s="120" t="s">
        <v>152</v>
      </c>
      <c r="D59" s="39" t="s">
        <v>119</v>
      </c>
      <c r="E59" s="39" t="s">
        <v>27</v>
      </c>
      <c r="F59" s="40"/>
      <c r="G59" s="119" t="s">
        <v>20</v>
      </c>
      <c r="H59" s="121" t="s">
        <v>101</v>
      </c>
      <c r="I59" s="122">
        <v>115</v>
      </c>
      <c r="J59" s="121" t="s">
        <v>102</v>
      </c>
      <c r="K59" s="122">
        <v>101</v>
      </c>
      <c r="L59" s="121" t="s">
        <v>103</v>
      </c>
      <c r="M59" s="122">
        <v>109</v>
      </c>
      <c r="N59" s="122">
        <f t="shared" ref="N59:N90" si="8">_xlfn.STDEV.P(I59,K59,M59)</f>
        <v>5.7348835113617511</v>
      </c>
      <c r="O59" s="122">
        <f t="shared" ref="O59:O90" si="9">N59/P59*100</f>
        <v>5.2937386258723862</v>
      </c>
      <c r="P59" s="123">
        <f t="shared" ref="P59:P90" si="10">(I59+K59+M59)/3</f>
        <v>108.33333333333333</v>
      </c>
      <c r="Q59" s="135"/>
    </row>
    <row r="60" spans="1:19" s="16" customFormat="1" ht="12.75" customHeight="1" thickBot="1" x14ac:dyDescent="0.25">
      <c r="A60" s="118"/>
      <c r="B60" s="119"/>
      <c r="C60" s="120"/>
      <c r="D60" s="17" t="s">
        <v>153</v>
      </c>
      <c r="E60" s="17" t="s">
        <v>154</v>
      </c>
      <c r="F60" s="18" t="s">
        <v>19</v>
      </c>
      <c r="G60" s="119"/>
      <c r="H60" s="121"/>
      <c r="I60" s="122"/>
      <c r="J60" s="121"/>
      <c r="K60" s="122"/>
      <c r="L60" s="121"/>
      <c r="M60" s="122"/>
      <c r="N60" s="122" t="e">
        <f t="shared" si="8"/>
        <v>#DIV/0!</v>
      </c>
      <c r="O60" s="122" t="e">
        <f t="shared" si="9"/>
        <v>#DIV/0!</v>
      </c>
      <c r="P60" s="123">
        <f t="shared" si="10"/>
        <v>0</v>
      </c>
      <c r="Q60" s="135"/>
    </row>
    <row r="61" spans="1:19" s="16" customFormat="1" ht="23.25" thickBot="1" x14ac:dyDescent="0.25">
      <c r="A61" s="118"/>
      <c r="B61" s="119"/>
      <c r="C61" s="120"/>
      <c r="D61" s="17" t="s">
        <v>120</v>
      </c>
      <c r="E61" s="17" t="s">
        <v>24</v>
      </c>
      <c r="F61" s="18"/>
      <c r="G61" s="119"/>
      <c r="H61" s="121"/>
      <c r="I61" s="122"/>
      <c r="J61" s="121"/>
      <c r="K61" s="122"/>
      <c r="L61" s="121"/>
      <c r="M61" s="122"/>
      <c r="N61" s="122" t="e">
        <f t="shared" si="8"/>
        <v>#DIV/0!</v>
      </c>
      <c r="O61" s="122" t="e">
        <f t="shared" si="9"/>
        <v>#DIV/0!</v>
      </c>
      <c r="P61" s="123">
        <f t="shared" si="10"/>
        <v>0</v>
      </c>
      <c r="Q61" s="135"/>
    </row>
    <row r="62" spans="1:19" s="16" customFormat="1" ht="13.5" customHeight="1" thickBot="1" x14ac:dyDescent="0.25">
      <c r="A62" s="118"/>
      <c r="B62" s="119"/>
      <c r="C62" s="120"/>
      <c r="D62" s="19" t="s">
        <v>117</v>
      </c>
      <c r="E62" s="19" t="s">
        <v>24</v>
      </c>
      <c r="F62" s="20"/>
      <c r="G62" s="119"/>
      <c r="H62" s="121"/>
      <c r="I62" s="122"/>
      <c r="J62" s="121"/>
      <c r="K62" s="122"/>
      <c r="L62" s="121"/>
      <c r="M62" s="122"/>
      <c r="N62" s="122" t="e">
        <f t="shared" si="8"/>
        <v>#DIV/0!</v>
      </c>
      <c r="O62" s="122" t="e">
        <f t="shared" si="9"/>
        <v>#DIV/0!</v>
      </c>
      <c r="P62" s="123">
        <f t="shared" si="10"/>
        <v>0</v>
      </c>
      <c r="Q62" s="135"/>
    </row>
    <row r="63" spans="1:19" s="16" customFormat="1" ht="11.25" customHeight="1" thickBot="1" x14ac:dyDescent="0.25">
      <c r="A63" s="106">
        <v>9</v>
      </c>
      <c r="B63" s="107" t="s">
        <v>155</v>
      </c>
      <c r="C63" s="108" t="s">
        <v>156</v>
      </c>
      <c r="D63" s="14" t="s">
        <v>157</v>
      </c>
      <c r="E63" s="14" t="s">
        <v>24</v>
      </c>
      <c r="F63" s="15"/>
      <c r="G63" s="107" t="s">
        <v>118</v>
      </c>
      <c r="H63" s="109" t="s">
        <v>158</v>
      </c>
      <c r="I63" s="110">
        <v>790</v>
      </c>
      <c r="J63" s="109" t="s">
        <v>159</v>
      </c>
      <c r="K63" s="110">
        <v>769</v>
      </c>
      <c r="L63" s="109" t="s">
        <v>160</v>
      </c>
      <c r="M63" s="110">
        <v>814</v>
      </c>
      <c r="N63" s="110">
        <f t="shared" si="8"/>
        <v>18.384776310850235</v>
      </c>
      <c r="O63" s="110">
        <f t="shared" si="9"/>
        <v>2.3242447927749978</v>
      </c>
      <c r="P63" s="75">
        <f t="shared" si="10"/>
        <v>791</v>
      </c>
      <c r="Q63" s="133"/>
    </row>
    <row r="64" spans="1:19" s="16" customFormat="1" ht="23.25" thickBot="1" x14ac:dyDescent="0.25">
      <c r="A64" s="106"/>
      <c r="B64" s="107"/>
      <c r="C64" s="108"/>
      <c r="D64" s="17" t="s">
        <v>161</v>
      </c>
      <c r="E64" s="17" t="s">
        <v>162</v>
      </c>
      <c r="F64" s="18"/>
      <c r="G64" s="107"/>
      <c r="H64" s="109"/>
      <c r="I64" s="110"/>
      <c r="J64" s="109"/>
      <c r="K64" s="110"/>
      <c r="L64" s="109"/>
      <c r="M64" s="110"/>
      <c r="N64" s="110" t="e">
        <f t="shared" si="8"/>
        <v>#DIV/0!</v>
      </c>
      <c r="O64" s="110" t="e">
        <f t="shared" si="9"/>
        <v>#DIV/0!</v>
      </c>
      <c r="P64" s="75">
        <f t="shared" si="10"/>
        <v>0</v>
      </c>
      <c r="Q64" s="133"/>
    </row>
    <row r="65" spans="1:17" s="16" customFormat="1" ht="12.75" customHeight="1" thickBot="1" x14ac:dyDescent="0.25">
      <c r="A65" s="106"/>
      <c r="B65" s="107"/>
      <c r="C65" s="108"/>
      <c r="D65" s="17" t="s">
        <v>163</v>
      </c>
      <c r="E65" s="17" t="s">
        <v>164</v>
      </c>
      <c r="F65" s="18"/>
      <c r="G65" s="107"/>
      <c r="H65" s="109"/>
      <c r="I65" s="110"/>
      <c r="J65" s="109"/>
      <c r="K65" s="110"/>
      <c r="L65" s="109"/>
      <c r="M65" s="110"/>
      <c r="N65" s="110" t="e">
        <f t="shared" si="8"/>
        <v>#DIV/0!</v>
      </c>
      <c r="O65" s="110" t="e">
        <f t="shared" si="9"/>
        <v>#DIV/0!</v>
      </c>
      <c r="P65" s="75">
        <f t="shared" si="10"/>
        <v>0</v>
      </c>
      <c r="Q65" s="133"/>
    </row>
    <row r="66" spans="1:17" s="16" customFormat="1" ht="22.5" customHeight="1" thickBot="1" x14ac:dyDescent="0.25">
      <c r="A66" s="106"/>
      <c r="B66" s="107"/>
      <c r="C66" s="108"/>
      <c r="D66" s="125" t="s">
        <v>43</v>
      </c>
      <c r="E66" s="17" t="s">
        <v>165</v>
      </c>
      <c r="F66" s="124"/>
      <c r="G66" s="107"/>
      <c r="H66" s="109"/>
      <c r="I66" s="110"/>
      <c r="J66" s="109"/>
      <c r="K66" s="110"/>
      <c r="L66" s="109"/>
      <c r="M66" s="110"/>
      <c r="N66" s="110" t="e">
        <f t="shared" si="8"/>
        <v>#DIV/0!</v>
      </c>
      <c r="O66" s="110" t="e">
        <f t="shared" si="9"/>
        <v>#DIV/0!</v>
      </c>
      <c r="P66" s="75">
        <f t="shared" si="10"/>
        <v>0</v>
      </c>
      <c r="Q66" s="133"/>
    </row>
    <row r="67" spans="1:17" s="16" customFormat="1" ht="12.75" customHeight="1" thickBot="1" x14ac:dyDescent="0.25">
      <c r="A67" s="106"/>
      <c r="B67" s="107"/>
      <c r="C67" s="108"/>
      <c r="D67" s="125"/>
      <c r="E67" s="17" t="s">
        <v>166</v>
      </c>
      <c r="F67" s="124"/>
      <c r="G67" s="124"/>
      <c r="H67" s="109"/>
      <c r="I67" s="110"/>
      <c r="J67" s="109"/>
      <c r="K67" s="110"/>
      <c r="L67" s="109"/>
      <c r="M67" s="110"/>
      <c r="N67" s="110" t="e">
        <f t="shared" si="8"/>
        <v>#DIV/0!</v>
      </c>
      <c r="O67" s="110" t="e">
        <f t="shared" si="9"/>
        <v>#DIV/0!</v>
      </c>
      <c r="P67" s="75">
        <f t="shared" si="10"/>
        <v>0</v>
      </c>
      <c r="Q67" s="133"/>
    </row>
    <row r="68" spans="1:17" s="16" customFormat="1" ht="13.5" customHeight="1" thickBot="1" x14ac:dyDescent="0.25">
      <c r="A68" s="106"/>
      <c r="B68" s="107"/>
      <c r="C68" s="108"/>
      <c r="D68" s="19" t="s">
        <v>46</v>
      </c>
      <c r="E68" s="19" t="s">
        <v>167</v>
      </c>
      <c r="F68" s="20" t="s">
        <v>118</v>
      </c>
      <c r="G68" s="107"/>
      <c r="H68" s="109"/>
      <c r="I68" s="110"/>
      <c r="J68" s="109"/>
      <c r="K68" s="110"/>
      <c r="L68" s="109"/>
      <c r="M68" s="110"/>
      <c r="N68" s="110" t="e">
        <f t="shared" si="8"/>
        <v>#DIV/0!</v>
      </c>
      <c r="O68" s="110" t="e">
        <f t="shared" si="9"/>
        <v>#DIV/0!</v>
      </c>
      <c r="P68" s="75">
        <f t="shared" si="10"/>
        <v>0</v>
      </c>
      <c r="Q68" s="133"/>
    </row>
    <row r="69" spans="1:17" s="16" customFormat="1" ht="11.25" customHeight="1" thickBot="1" x14ac:dyDescent="0.25">
      <c r="A69" s="106">
        <v>10</v>
      </c>
      <c r="B69" s="107" t="s">
        <v>155</v>
      </c>
      <c r="C69" s="108" t="s">
        <v>156</v>
      </c>
      <c r="D69" s="14" t="s">
        <v>157</v>
      </c>
      <c r="E69" s="14" t="s">
        <v>27</v>
      </c>
      <c r="F69" s="15"/>
      <c r="G69" s="107" t="s">
        <v>118</v>
      </c>
      <c r="H69" s="109" t="s">
        <v>158</v>
      </c>
      <c r="I69" s="110">
        <v>490</v>
      </c>
      <c r="J69" s="109" t="s">
        <v>159</v>
      </c>
      <c r="K69" s="110">
        <v>370</v>
      </c>
      <c r="L69" s="109" t="s">
        <v>160</v>
      </c>
      <c r="M69" s="110">
        <v>493</v>
      </c>
      <c r="N69" s="110">
        <f t="shared" si="8"/>
        <v>57.288742349610018</v>
      </c>
      <c r="O69" s="110">
        <f t="shared" si="9"/>
        <v>12.702603625190692</v>
      </c>
      <c r="P69" s="75">
        <f t="shared" si="10"/>
        <v>451</v>
      </c>
      <c r="Q69" s="133"/>
    </row>
    <row r="70" spans="1:17" s="16" customFormat="1" ht="23.25" thickBot="1" x14ac:dyDescent="0.25">
      <c r="A70" s="106"/>
      <c r="B70" s="107"/>
      <c r="C70" s="108"/>
      <c r="D70" s="17" t="s">
        <v>161</v>
      </c>
      <c r="E70" s="17" t="s">
        <v>168</v>
      </c>
      <c r="F70" s="18"/>
      <c r="G70" s="107"/>
      <c r="H70" s="109"/>
      <c r="I70" s="110"/>
      <c r="J70" s="109"/>
      <c r="K70" s="110"/>
      <c r="L70" s="109"/>
      <c r="M70" s="110"/>
      <c r="N70" s="110" t="e">
        <f t="shared" si="8"/>
        <v>#DIV/0!</v>
      </c>
      <c r="O70" s="110" t="e">
        <f t="shared" si="9"/>
        <v>#DIV/0!</v>
      </c>
      <c r="P70" s="75">
        <f t="shared" si="10"/>
        <v>0</v>
      </c>
      <c r="Q70" s="133"/>
    </row>
    <row r="71" spans="1:17" s="16" customFormat="1" ht="12.75" customHeight="1" thickBot="1" x14ac:dyDescent="0.25">
      <c r="A71" s="106"/>
      <c r="B71" s="107"/>
      <c r="C71" s="108"/>
      <c r="D71" s="17" t="s">
        <v>163</v>
      </c>
      <c r="E71" s="17" t="s">
        <v>164</v>
      </c>
      <c r="F71" s="18"/>
      <c r="G71" s="107"/>
      <c r="H71" s="109"/>
      <c r="I71" s="110"/>
      <c r="J71" s="109"/>
      <c r="K71" s="110"/>
      <c r="L71" s="109"/>
      <c r="M71" s="110"/>
      <c r="N71" s="110" t="e">
        <f t="shared" si="8"/>
        <v>#DIV/0!</v>
      </c>
      <c r="O71" s="110" t="e">
        <f t="shared" si="9"/>
        <v>#DIV/0!</v>
      </c>
      <c r="P71" s="75">
        <f t="shared" si="10"/>
        <v>0</v>
      </c>
      <c r="Q71" s="133"/>
    </row>
    <row r="72" spans="1:17" s="16" customFormat="1" ht="22.5" customHeight="1" thickBot="1" x14ac:dyDescent="0.25">
      <c r="A72" s="106"/>
      <c r="B72" s="107"/>
      <c r="C72" s="108"/>
      <c r="D72" s="125" t="s">
        <v>43</v>
      </c>
      <c r="E72" s="17" t="s">
        <v>165</v>
      </c>
      <c r="F72" s="124"/>
      <c r="G72" s="107"/>
      <c r="H72" s="109"/>
      <c r="I72" s="110"/>
      <c r="J72" s="109"/>
      <c r="K72" s="110"/>
      <c r="L72" s="109"/>
      <c r="M72" s="110"/>
      <c r="N72" s="110" t="e">
        <f t="shared" si="8"/>
        <v>#DIV/0!</v>
      </c>
      <c r="O72" s="110" t="e">
        <f t="shared" si="9"/>
        <v>#DIV/0!</v>
      </c>
      <c r="P72" s="75">
        <f t="shared" si="10"/>
        <v>0</v>
      </c>
      <c r="Q72" s="133"/>
    </row>
    <row r="73" spans="1:17" s="16" customFormat="1" ht="12.75" customHeight="1" thickBot="1" x14ac:dyDescent="0.25">
      <c r="A73" s="106"/>
      <c r="B73" s="107"/>
      <c r="C73" s="108"/>
      <c r="D73" s="125"/>
      <c r="E73" s="17" t="s">
        <v>166</v>
      </c>
      <c r="F73" s="124"/>
      <c r="G73" s="107"/>
      <c r="H73" s="109"/>
      <c r="I73" s="110"/>
      <c r="J73" s="109"/>
      <c r="K73" s="110"/>
      <c r="L73" s="109"/>
      <c r="M73" s="110"/>
      <c r="N73" s="110" t="e">
        <f t="shared" si="8"/>
        <v>#DIV/0!</v>
      </c>
      <c r="O73" s="110" t="e">
        <f t="shared" si="9"/>
        <v>#DIV/0!</v>
      </c>
      <c r="P73" s="75">
        <f t="shared" si="10"/>
        <v>0</v>
      </c>
      <c r="Q73" s="133"/>
    </row>
    <row r="74" spans="1:17" s="16" customFormat="1" ht="13.5" customHeight="1" thickBot="1" x14ac:dyDescent="0.25">
      <c r="A74" s="106"/>
      <c r="B74" s="107"/>
      <c r="C74" s="108"/>
      <c r="D74" s="19" t="s">
        <v>46</v>
      </c>
      <c r="E74" s="19" t="s">
        <v>167</v>
      </c>
      <c r="F74" s="20" t="s">
        <v>118</v>
      </c>
      <c r="G74" s="107"/>
      <c r="H74" s="109"/>
      <c r="I74" s="110"/>
      <c r="J74" s="109"/>
      <c r="K74" s="110"/>
      <c r="L74" s="109"/>
      <c r="M74" s="110"/>
      <c r="N74" s="110" t="e">
        <f t="shared" si="8"/>
        <v>#DIV/0!</v>
      </c>
      <c r="O74" s="110" t="e">
        <f t="shared" si="9"/>
        <v>#DIV/0!</v>
      </c>
      <c r="P74" s="75">
        <f t="shared" si="10"/>
        <v>0</v>
      </c>
      <c r="Q74" s="133"/>
    </row>
    <row r="75" spans="1:17" s="16" customFormat="1" ht="11.25" customHeight="1" thickBot="1" x14ac:dyDescent="0.25">
      <c r="A75" s="106">
        <v>11</v>
      </c>
      <c r="B75" s="107" t="s">
        <v>169</v>
      </c>
      <c r="C75" s="108" t="s">
        <v>170</v>
      </c>
      <c r="D75" s="14" t="s">
        <v>43</v>
      </c>
      <c r="E75" s="14" t="s">
        <v>166</v>
      </c>
      <c r="F75" s="15"/>
      <c r="G75" s="107" t="s">
        <v>100</v>
      </c>
      <c r="H75" s="109" t="s">
        <v>158</v>
      </c>
      <c r="I75" s="110">
        <v>142</v>
      </c>
      <c r="J75" s="109" t="s">
        <v>159</v>
      </c>
      <c r="K75" s="110">
        <v>114</v>
      </c>
      <c r="L75" s="109" t="s">
        <v>160</v>
      </c>
      <c r="M75" s="110">
        <v>136</v>
      </c>
      <c r="N75" s="110">
        <f t="shared" si="8"/>
        <v>12.036980056845193</v>
      </c>
      <c r="O75" s="110">
        <f t="shared" si="9"/>
        <v>9.2119745332998946</v>
      </c>
      <c r="P75" s="75">
        <f t="shared" si="10"/>
        <v>130.66666666666666</v>
      </c>
      <c r="Q75" s="133"/>
    </row>
    <row r="76" spans="1:17" s="16" customFormat="1" ht="12.75" customHeight="1" thickBot="1" x14ac:dyDescent="0.25">
      <c r="A76" s="106"/>
      <c r="B76" s="107"/>
      <c r="C76" s="108"/>
      <c r="D76" s="17" t="s">
        <v>157</v>
      </c>
      <c r="E76" s="17" t="s">
        <v>24</v>
      </c>
      <c r="F76" s="18"/>
      <c r="G76" s="107"/>
      <c r="H76" s="109"/>
      <c r="I76" s="110"/>
      <c r="J76" s="109"/>
      <c r="K76" s="110"/>
      <c r="L76" s="109"/>
      <c r="M76" s="110"/>
      <c r="N76" s="110" t="e">
        <f t="shared" si="8"/>
        <v>#DIV/0!</v>
      </c>
      <c r="O76" s="110" t="e">
        <f t="shared" si="9"/>
        <v>#DIV/0!</v>
      </c>
      <c r="P76" s="75">
        <f t="shared" si="10"/>
        <v>0</v>
      </c>
      <c r="Q76" s="133"/>
    </row>
    <row r="77" spans="1:17" s="16" customFormat="1" ht="12.75" customHeight="1" thickBot="1" x14ac:dyDescent="0.25">
      <c r="A77" s="106"/>
      <c r="B77" s="107"/>
      <c r="C77" s="108"/>
      <c r="D77" s="17" t="s">
        <v>171</v>
      </c>
      <c r="E77" s="17" t="s">
        <v>172</v>
      </c>
      <c r="F77" s="18"/>
      <c r="G77" s="107"/>
      <c r="H77" s="109"/>
      <c r="I77" s="110"/>
      <c r="J77" s="109"/>
      <c r="K77" s="110"/>
      <c r="L77" s="109"/>
      <c r="M77" s="110"/>
      <c r="N77" s="110" t="e">
        <f t="shared" si="8"/>
        <v>#DIV/0!</v>
      </c>
      <c r="O77" s="110" t="e">
        <f t="shared" si="9"/>
        <v>#DIV/0!</v>
      </c>
      <c r="P77" s="75">
        <f t="shared" si="10"/>
        <v>0</v>
      </c>
      <c r="Q77" s="133"/>
    </row>
    <row r="78" spans="1:17" s="16" customFormat="1" ht="34.5" thickBot="1" x14ac:dyDescent="0.25">
      <c r="A78" s="106"/>
      <c r="B78" s="107"/>
      <c r="C78" s="108"/>
      <c r="D78" s="17" t="s">
        <v>173</v>
      </c>
      <c r="E78" s="17" t="s">
        <v>27</v>
      </c>
      <c r="F78" s="18"/>
      <c r="G78" s="107"/>
      <c r="H78" s="109"/>
      <c r="I78" s="110"/>
      <c r="J78" s="109"/>
      <c r="K78" s="110"/>
      <c r="L78" s="109"/>
      <c r="M78" s="110"/>
      <c r="N78" s="110" t="e">
        <f t="shared" si="8"/>
        <v>#DIV/0!</v>
      </c>
      <c r="O78" s="110" t="e">
        <f t="shared" si="9"/>
        <v>#DIV/0!</v>
      </c>
      <c r="P78" s="75">
        <f t="shared" si="10"/>
        <v>0</v>
      </c>
      <c r="Q78" s="133"/>
    </row>
    <row r="79" spans="1:17" s="16" customFormat="1" ht="12.75" customHeight="1" thickBot="1" x14ac:dyDescent="0.25">
      <c r="A79" s="106"/>
      <c r="B79" s="107"/>
      <c r="C79" s="108"/>
      <c r="D79" s="17" t="s">
        <v>47</v>
      </c>
      <c r="E79" s="17" t="s">
        <v>133</v>
      </c>
      <c r="F79" s="18"/>
      <c r="G79" s="107"/>
      <c r="H79" s="109"/>
      <c r="I79" s="110"/>
      <c r="J79" s="109"/>
      <c r="K79" s="110"/>
      <c r="L79" s="109"/>
      <c r="M79" s="110"/>
      <c r="N79" s="110" t="e">
        <f t="shared" si="8"/>
        <v>#DIV/0!</v>
      </c>
      <c r="O79" s="110" t="e">
        <f t="shared" si="9"/>
        <v>#DIV/0!</v>
      </c>
      <c r="P79" s="75">
        <f t="shared" si="10"/>
        <v>0</v>
      </c>
      <c r="Q79" s="133"/>
    </row>
    <row r="80" spans="1:17" s="16" customFormat="1" ht="34.5" thickBot="1" x14ac:dyDescent="0.25">
      <c r="A80" s="106"/>
      <c r="B80" s="107"/>
      <c r="C80" s="108"/>
      <c r="D80" s="17" t="s">
        <v>174</v>
      </c>
      <c r="E80" s="17" t="s">
        <v>27</v>
      </c>
      <c r="F80" s="18"/>
      <c r="G80" s="107"/>
      <c r="H80" s="109"/>
      <c r="I80" s="110"/>
      <c r="J80" s="109"/>
      <c r="K80" s="110"/>
      <c r="L80" s="109"/>
      <c r="M80" s="110"/>
      <c r="N80" s="110" t="e">
        <f t="shared" si="8"/>
        <v>#DIV/0!</v>
      </c>
      <c r="O80" s="110" t="e">
        <f t="shared" si="9"/>
        <v>#DIV/0!</v>
      </c>
      <c r="P80" s="75">
        <f t="shared" si="10"/>
        <v>0</v>
      </c>
      <c r="Q80" s="133"/>
    </row>
    <row r="81" spans="1:17" s="16" customFormat="1" ht="13.5" customHeight="1" thickBot="1" x14ac:dyDescent="0.25">
      <c r="A81" s="106"/>
      <c r="B81" s="107"/>
      <c r="C81" s="108"/>
      <c r="D81" s="19" t="s">
        <v>175</v>
      </c>
      <c r="E81" s="19" t="s">
        <v>176</v>
      </c>
      <c r="F81" s="20" t="s">
        <v>100</v>
      </c>
      <c r="G81" s="107"/>
      <c r="H81" s="109"/>
      <c r="I81" s="110"/>
      <c r="J81" s="109"/>
      <c r="K81" s="110"/>
      <c r="L81" s="109"/>
      <c r="M81" s="110"/>
      <c r="N81" s="110" t="e">
        <f t="shared" si="8"/>
        <v>#DIV/0!</v>
      </c>
      <c r="O81" s="110" t="e">
        <f t="shared" si="9"/>
        <v>#DIV/0!</v>
      </c>
      <c r="P81" s="75">
        <f t="shared" si="10"/>
        <v>0</v>
      </c>
      <c r="Q81" s="133"/>
    </row>
    <row r="82" spans="1:17" s="16" customFormat="1" ht="11.25" customHeight="1" thickBot="1" x14ac:dyDescent="0.25">
      <c r="A82" s="106">
        <v>12</v>
      </c>
      <c r="B82" s="107" t="s">
        <v>169</v>
      </c>
      <c r="C82" s="108" t="s">
        <v>177</v>
      </c>
      <c r="D82" s="126" t="s">
        <v>43</v>
      </c>
      <c r="E82" s="14" t="s">
        <v>166</v>
      </c>
      <c r="F82" s="127"/>
      <c r="G82" s="107" t="s">
        <v>100</v>
      </c>
      <c r="H82" s="109" t="s">
        <v>158</v>
      </c>
      <c r="I82" s="110">
        <v>296</v>
      </c>
      <c r="J82" s="109" t="s">
        <v>159</v>
      </c>
      <c r="K82" s="110">
        <v>249</v>
      </c>
      <c r="L82" s="109" t="s">
        <v>160</v>
      </c>
      <c r="M82" s="110">
        <v>281</v>
      </c>
      <c r="N82" s="110">
        <f t="shared" si="8"/>
        <v>19.601587237318874</v>
      </c>
      <c r="O82" s="110">
        <f t="shared" si="9"/>
        <v>7.1192205462417224</v>
      </c>
      <c r="P82" s="75">
        <f t="shared" si="10"/>
        <v>275.33333333333331</v>
      </c>
      <c r="Q82" s="133"/>
    </row>
    <row r="83" spans="1:17" s="16" customFormat="1" ht="33.75" customHeight="1" thickBot="1" x14ac:dyDescent="0.25">
      <c r="A83" s="106"/>
      <c r="B83" s="107"/>
      <c r="C83" s="108"/>
      <c r="D83" s="126"/>
      <c r="E83" s="17" t="s">
        <v>178</v>
      </c>
      <c r="F83" s="127"/>
      <c r="G83" s="127"/>
      <c r="H83" s="109"/>
      <c r="I83" s="110"/>
      <c r="J83" s="109"/>
      <c r="K83" s="110"/>
      <c r="L83" s="109"/>
      <c r="M83" s="110"/>
      <c r="N83" s="110" t="e">
        <f t="shared" si="8"/>
        <v>#DIV/0!</v>
      </c>
      <c r="O83" s="110" t="e">
        <f t="shared" si="9"/>
        <v>#DIV/0!</v>
      </c>
      <c r="P83" s="75">
        <f t="shared" si="10"/>
        <v>0</v>
      </c>
      <c r="Q83" s="133"/>
    </row>
    <row r="84" spans="1:17" s="16" customFormat="1" ht="12.75" customHeight="1" thickBot="1" x14ac:dyDescent="0.25">
      <c r="A84" s="106"/>
      <c r="B84" s="107"/>
      <c r="C84" s="108"/>
      <c r="D84" s="17" t="s">
        <v>157</v>
      </c>
      <c r="E84" s="17" t="s">
        <v>24</v>
      </c>
      <c r="F84" s="18"/>
      <c r="G84" s="107"/>
      <c r="H84" s="109"/>
      <c r="I84" s="110"/>
      <c r="J84" s="109"/>
      <c r="K84" s="110"/>
      <c r="L84" s="109"/>
      <c r="M84" s="110"/>
      <c r="N84" s="110" t="e">
        <f t="shared" si="8"/>
        <v>#DIV/0!</v>
      </c>
      <c r="O84" s="110" t="e">
        <f t="shared" si="9"/>
        <v>#DIV/0!</v>
      </c>
      <c r="P84" s="75">
        <f t="shared" si="10"/>
        <v>0</v>
      </c>
      <c r="Q84" s="133"/>
    </row>
    <row r="85" spans="1:17" s="16" customFormat="1" ht="34.5" thickBot="1" x14ac:dyDescent="0.25">
      <c r="A85" s="106"/>
      <c r="B85" s="107"/>
      <c r="C85" s="108"/>
      <c r="D85" s="17" t="s">
        <v>174</v>
      </c>
      <c r="E85" s="17" t="s">
        <v>27</v>
      </c>
      <c r="F85" s="18"/>
      <c r="G85" s="107"/>
      <c r="H85" s="109"/>
      <c r="I85" s="110"/>
      <c r="J85" s="109"/>
      <c r="K85" s="110"/>
      <c r="L85" s="109"/>
      <c r="M85" s="110"/>
      <c r="N85" s="110" t="e">
        <f t="shared" si="8"/>
        <v>#DIV/0!</v>
      </c>
      <c r="O85" s="110" t="e">
        <f t="shared" si="9"/>
        <v>#DIV/0!</v>
      </c>
      <c r="P85" s="75">
        <f t="shared" si="10"/>
        <v>0</v>
      </c>
      <c r="Q85" s="133"/>
    </row>
    <row r="86" spans="1:17" s="16" customFormat="1" ht="12.75" customHeight="1" thickBot="1" x14ac:dyDescent="0.25">
      <c r="A86" s="106"/>
      <c r="B86" s="107"/>
      <c r="C86" s="108"/>
      <c r="D86" s="17" t="s">
        <v>171</v>
      </c>
      <c r="E86" s="17" t="s">
        <v>172</v>
      </c>
      <c r="F86" s="18"/>
      <c r="G86" s="107"/>
      <c r="H86" s="109"/>
      <c r="I86" s="110"/>
      <c r="J86" s="109"/>
      <c r="K86" s="110"/>
      <c r="L86" s="109"/>
      <c r="M86" s="110"/>
      <c r="N86" s="110" t="e">
        <f t="shared" si="8"/>
        <v>#DIV/0!</v>
      </c>
      <c r="O86" s="110" t="e">
        <f t="shared" si="9"/>
        <v>#DIV/0!</v>
      </c>
      <c r="P86" s="75">
        <f t="shared" si="10"/>
        <v>0</v>
      </c>
      <c r="Q86" s="133"/>
    </row>
    <row r="87" spans="1:17" s="16" customFormat="1" ht="34.5" thickBot="1" x14ac:dyDescent="0.25">
      <c r="A87" s="106"/>
      <c r="B87" s="107"/>
      <c r="C87" s="108"/>
      <c r="D87" s="17" t="s">
        <v>173</v>
      </c>
      <c r="E87" s="17" t="s">
        <v>27</v>
      </c>
      <c r="F87" s="18"/>
      <c r="G87" s="107"/>
      <c r="H87" s="109"/>
      <c r="I87" s="110"/>
      <c r="J87" s="109"/>
      <c r="K87" s="110"/>
      <c r="L87" s="109"/>
      <c r="M87" s="110"/>
      <c r="N87" s="110" t="e">
        <f t="shared" si="8"/>
        <v>#DIV/0!</v>
      </c>
      <c r="O87" s="110" t="e">
        <f t="shared" si="9"/>
        <v>#DIV/0!</v>
      </c>
      <c r="P87" s="75">
        <f t="shared" si="10"/>
        <v>0</v>
      </c>
      <c r="Q87" s="133"/>
    </row>
    <row r="88" spans="1:17" s="16" customFormat="1" ht="12.75" customHeight="1" thickBot="1" x14ac:dyDescent="0.25">
      <c r="A88" s="106"/>
      <c r="B88" s="107"/>
      <c r="C88" s="108"/>
      <c r="D88" s="17" t="s">
        <v>47</v>
      </c>
      <c r="E88" s="17" t="s">
        <v>133</v>
      </c>
      <c r="F88" s="18"/>
      <c r="G88" s="107"/>
      <c r="H88" s="109"/>
      <c r="I88" s="110"/>
      <c r="J88" s="109"/>
      <c r="K88" s="110"/>
      <c r="L88" s="109"/>
      <c r="M88" s="110"/>
      <c r="N88" s="110" t="e">
        <f t="shared" si="8"/>
        <v>#DIV/0!</v>
      </c>
      <c r="O88" s="110" t="e">
        <f t="shared" si="9"/>
        <v>#DIV/0!</v>
      </c>
      <c r="P88" s="75">
        <f t="shared" si="10"/>
        <v>0</v>
      </c>
      <c r="Q88" s="133"/>
    </row>
    <row r="89" spans="1:17" s="16" customFormat="1" ht="13.5" customHeight="1" thickBot="1" x14ac:dyDescent="0.25">
      <c r="A89" s="106"/>
      <c r="B89" s="107"/>
      <c r="C89" s="108"/>
      <c r="D89" s="19" t="s">
        <v>46</v>
      </c>
      <c r="E89" s="19" t="s">
        <v>176</v>
      </c>
      <c r="F89" s="20" t="s">
        <v>100</v>
      </c>
      <c r="G89" s="107"/>
      <c r="H89" s="109"/>
      <c r="I89" s="110"/>
      <c r="J89" s="109"/>
      <c r="K89" s="110"/>
      <c r="L89" s="109"/>
      <c r="M89" s="110"/>
      <c r="N89" s="110" t="e">
        <f t="shared" si="8"/>
        <v>#DIV/0!</v>
      </c>
      <c r="O89" s="110" t="e">
        <f t="shared" si="9"/>
        <v>#DIV/0!</v>
      </c>
      <c r="P89" s="75">
        <f t="shared" si="10"/>
        <v>0</v>
      </c>
      <c r="Q89" s="133"/>
    </row>
    <row r="90" spans="1:17" s="16" customFormat="1" ht="22.5" customHeight="1" thickBot="1" x14ac:dyDescent="0.25">
      <c r="A90" s="111">
        <v>13</v>
      </c>
      <c r="B90" s="112" t="s">
        <v>179</v>
      </c>
      <c r="C90" s="128" t="s">
        <v>180</v>
      </c>
      <c r="D90" s="14" t="s">
        <v>47</v>
      </c>
      <c r="E90" s="14" t="s">
        <v>181</v>
      </c>
      <c r="F90" s="15"/>
      <c r="G90" s="112" t="s">
        <v>20</v>
      </c>
      <c r="H90" s="114" t="s">
        <v>158</v>
      </c>
      <c r="I90" s="115">
        <v>283</v>
      </c>
      <c r="J90" s="114" t="s">
        <v>159</v>
      </c>
      <c r="K90" s="115">
        <v>379</v>
      </c>
      <c r="L90" s="114" t="s">
        <v>160</v>
      </c>
      <c r="M90" s="115">
        <v>269</v>
      </c>
      <c r="N90" s="115">
        <f t="shared" si="8"/>
        <v>48.889898979464277</v>
      </c>
      <c r="O90" s="115">
        <f t="shared" si="9"/>
        <v>15.753995374693108</v>
      </c>
      <c r="P90" s="116">
        <f t="shared" si="10"/>
        <v>310.33333333333331</v>
      </c>
      <c r="Q90" s="134"/>
    </row>
    <row r="91" spans="1:17" s="16" customFormat="1" ht="23.25" thickBot="1" x14ac:dyDescent="0.25">
      <c r="A91" s="111"/>
      <c r="B91" s="112"/>
      <c r="C91" s="128"/>
      <c r="D91" s="17" t="s">
        <v>161</v>
      </c>
      <c r="E91" s="17" t="s">
        <v>182</v>
      </c>
      <c r="F91" s="18"/>
      <c r="G91" s="112"/>
      <c r="H91" s="114"/>
      <c r="I91" s="115"/>
      <c r="J91" s="114"/>
      <c r="K91" s="115"/>
      <c r="L91" s="114"/>
      <c r="M91" s="115"/>
      <c r="N91" s="115" t="e">
        <f t="shared" ref="N91:N122" si="11">_xlfn.STDEV.P(I91,K91,M91)</f>
        <v>#DIV/0!</v>
      </c>
      <c r="O91" s="115" t="e">
        <f t="shared" ref="O91:O122" si="12">N91/P91*100</f>
        <v>#DIV/0!</v>
      </c>
      <c r="P91" s="116">
        <f t="shared" ref="P91:P122" si="13">(I91+K91+M91)/3</f>
        <v>0</v>
      </c>
      <c r="Q91" s="134"/>
    </row>
    <row r="92" spans="1:17" s="16" customFormat="1" ht="34.5" thickBot="1" x14ac:dyDescent="0.25">
      <c r="A92" s="111"/>
      <c r="B92" s="112"/>
      <c r="C92" s="128"/>
      <c r="D92" s="17" t="s">
        <v>183</v>
      </c>
      <c r="E92" s="17" t="s">
        <v>184</v>
      </c>
      <c r="F92" s="18"/>
      <c r="G92" s="112"/>
      <c r="H92" s="114"/>
      <c r="I92" s="115"/>
      <c r="J92" s="114"/>
      <c r="K92" s="115"/>
      <c r="L92" s="114"/>
      <c r="M92" s="115"/>
      <c r="N92" s="115" t="e">
        <f t="shared" si="11"/>
        <v>#DIV/0!</v>
      </c>
      <c r="O92" s="115" t="e">
        <f t="shared" si="12"/>
        <v>#DIV/0!</v>
      </c>
      <c r="P92" s="116">
        <f t="shared" si="13"/>
        <v>0</v>
      </c>
      <c r="Q92" s="134"/>
    </row>
    <row r="93" spans="1:17" s="16" customFormat="1" ht="23.25" thickBot="1" x14ac:dyDescent="0.25">
      <c r="A93" s="111"/>
      <c r="B93" s="112"/>
      <c r="C93" s="128"/>
      <c r="D93" s="17" t="s">
        <v>23</v>
      </c>
      <c r="E93" s="17" t="s">
        <v>185</v>
      </c>
      <c r="F93" s="18"/>
      <c r="G93" s="112"/>
      <c r="H93" s="114"/>
      <c r="I93" s="115"/>
      <c r="J93" s="114"/>
      <c r="K93" s="115"/>
      <c r="L93" s="114"/>
      <c r="M93" s="115"/>
      <c r="N93" s="115" t="e">
        <f t="shared" si="11"/>
        <v>#DIV/0!</v>
      </c>
      <c r="O93" s="115" t="e">
        <f t="shared" si="12"/>
        <v>#DIV/0!</v>
      </c>
      <c r="P93" s="116">
        <f t="shared" si="13"/>
        <v>0</v>
      </c>
      <c r="Q93" s="134"/>
    </row>
    <row r="94" spans="1:17" s="16" customFormat="1" ht="12.75" customHeight="1" thickBot="1" x14ac:dyDescent="0.25">
      <c r="A94" s="111"/>
      <c r="B94" s="112"/>
      <c r="C94" s="128"/>
      <c r="D94" s="17" t="s">
        <v>46</v>
      </c>
      <c r="E94" s="17" t="s">
        <v>186</v>
      </c>
      <c r="F94" s="18" t="s">
        <v>100</v>
      </c>
      <c r="G94" s="112"/>
      <c r="H94" s="114"/>
      <c r="I94" s="115"/>
      <c r="J94" s="114"/>
      <c r="K94" s="115"/>
      <c r="L94" s="114"/>
      <c r="M94" s="115"/>
      <c r="N94" s="115" t="e">
        <f t="shared" si="11"/>
        <v>#DIV/0!</v>
      </c>
      <c r="O94" s="115" t="e">
        <f t="shared" si="12"/>
        <v>#DIV/0!</v>
      </c>
      <c r="P94" s="116">
        <f t="shared" si="13"/>
        <v>0</v>
      </c>
      <c r="Q94" s="134"/>
    </row>
    <row r="95" spans="1:17" s="16" customFormat="1" ht="23.25" thickBot="1" x14ac:dyDescent="0.25">
      <c r="A95" s="111"/>
      <c r="B95" s="112"/>
      <c r="C95" s="128"/>
      <c r="D95" s="17" t="s">
        <v>49</v>
      </c>
      <c r="E95" s="17" t="s">
        <v>187</v>
      </c>
      <c r="F95" s="18"/>
      <c r="G95" s="112"/>
      <c r="H95" s="114"/>
      <c r="I95" s="115"/>
      <c r="J95" s="114"/>
      <c r="K95" s="115"/>
      <c r="L95" s="114"/>
      <c r="M95" s="115"/>
      <c r="N95" s="115" t="e">
        <f t="shared" si="11"/>
        <v>#DIV/0!</v>
      </c>
      <c r="O95" s="115" t="e">
        <f t="shared" si="12"/>
        <v>#DIV/0!</v>
      </c>
      <c r="P95" s="116">
        <f t="shared" si="13"/>
        <v>0</v>
      </c>
      <c r="Q95" s="134"/>
    </row>
    <row r="96" spans="1:17" s="16" customFormat="1" ht="23.25" thickBot="1" x14ac:dyDescent="0.25">
      <c r="A96" s="111"/>
      <c r="B96" s="112"/>
      <c r="C96" s="128"/>
      <c r="D96" s="23" t="s">
        <v>54</v>
      </c>
      <c r="E96" s="23" t="s">
        <v>188</v>
      </c>
      <c r="F96" s="24"/>
      <c r="G96" s="112"/>
      <c r="H96" s="114"/>
      <c r="I96" s="115"/>
      <c r="J96" s="114"/>
      <c r="K96" s="115"/>
      <c r="L96" s="114"/>
      <c r="M96" s="115"/>
      <c r="N96" s="115" t="e">
        <f t="shared" si="11"/>
        <v>#DIV/0!</v>
      </c>
      <c r="O96" s="115" t="e">
        <f t="shared" si="12"/>
        <v>#DIV/0!</v>
      </c>
      <c r="P96" s="116">
        <f t="shared" si="13"/>
        <v>0</v>
      </c>
      <c r="Q96" s="134"/>
    </row>
    <row r="97" spans="1:17" s="16" customFormat="1" ht="11.25" customHeight="1" thickBot="1" x14ac:dyDescent="0.25">
      <c r="A97" s="106">
        <v>14</v>
      </c>
      <c r="B97" s="107" t="s">
        <v>189</v>
      </c>
      <c r="C97" s="108" t="s">
        <v>190</v>
      </c>
      <c r="D97" s="14" t="s">
        <v>47</v>
      </c>
      <c r="E97" s="14" t="s">
        <v>45</v>
      </c>
      <c r="F97" s="15"/>
      <c r="G97" s="107" t="s">
        <v>100</v>
      </c>
      <c r="H97" s="109" t="s">
        <v>158</v>
      </c>
      <c r="I97" s="110">
        <v>406</v>
      </c>
      <c r="J97" s="109" t="s">
        <v>159</v>
      </c>
      <c r="K97" s="110">
        <v>316</v>
      </c>
      <c r="L97" s="109" t="s">
        <v>160</v>
      </c>
      <c r="M97" s="110">
        <v>390</v>
      </c>
      <c r="N97" s="110">
        <f t="shared" si="11"/>
        <v>39.203174474637748</v>
      </c>
      <c r="O97" s="110">
        <f t="shared" si="12"/>
        <v>10.576395991359105</v>
      </c>
      <c r="P97" s="75">
        <f t="shared" si="13"/>
        <v>370.66666666666669</v>
      </c>
      <c r="Q97" s="133"/>
    </row>
    <row r="98" spans="1:17" s="16" customFormat="1" ht="34.5" thickBot="1" x14ac:dyDescent="0.25">
      <c r="A98" s="106"/>
      <c r="B98" s="107"/>
      <c r="C98" s="108"/>
      <c r="D98" s="17" t="s">
        <v>99</v>
      </c>
      <c r="E98" s="17" t="s">
        <v>27</v>
      </c>
      <c r="F98" s="18"/>
      <c r="G98" s="107"/>
      <c r="H98" s="109"/>
      <c r="I98" s="110"/>
      <c r="J98" s="109"/>
      <c r="K98" s="110"/>
      <c r="L98" s="109"/>
      <c r="M98" s="110"/>
      <c r="N98" s="110" t="e">
        <f t="shared" si="11"/>
        <v>#DIV/0!</v>
      </c>
      <c r="O98" s="110" t="e">
        <f t="shared" si="12"/>
        <v>#DIV/0!</v>
      </c>
      <c r="P98" s="75">
        <f t="shared" si="13"/>
        <v>0</v>
      </c>
      <c r="Q98" s="133"/>
    </row>
    <row r="99" spans="1:17" s="16" customFormat="1" ht="23.25" thickBot="1" x14ac:dyDescent="0.25">
      <c r="A99" s="106"/>
      <c r="B99" s="107"/>
      <c r="C99" s="108"/>
      <c r="D99" s="17" t="s">
        <v>191</v>
      </c>
      <c r="E99" s="17" t="s">
        <v>24</v>
      </c>
      <c r="F99" s="18"/>
      <c r="G99" s="107"/>
      <c r="H99" s="109"/>
      <c r="I99" s="110"/>
      <c r="J99" s="109"/>
      <c r="K99" s="110"/>
      <c r="L99" s="109"/>
      <c r="M99" s="110"/>
      <c r="N99" s="110" t="e">
        <f t="shared" si="11"/>
        <v>#DIV/0!</v>
      </c>
      <c r="O99" s="110" t="e">
        <f t="shared" si="12"/>
        <v>#DIV/0!</v>
      </c>
      <c r="P99" s="75">
        <f t="shared" si="13"/>
        <v>0</v>
      </c>
      <c r="Q99" s="133"/>
    </row>
    <row r="100" spans="1:17" s="16" customFormat="1" ht="13.5" customHeight="1" thickBot="1" x14ac:dyDescent="0.25">
      <c r="A100" s="106"/>
      <c r="B100" s="107"/>
      <c r="C100" s="108"/>
      <c r="D100" s="19" t="s">
        <v>46</v>
      </c>
      <c r="E100" s="19" t="s">
        <v>192</v>
      </c>
      <c r="F100" s="20" t="s">
        <v>100</v>
      </c>
      <c r="G100" s="107"/>
      <c r="H100" s="109"/>
      <c r="I100" s="110"/>
      <c r="J100" s="109"/>
      <c r="K100" s="110"/>
      <c r="L100" s="109"/>
      <c r="M100" s="110"/>
      <c r="N100" s="110" t="e">
        <f t="shared" si="11"/>
        <v>#DIV/0!</v>
      </c>
      <c r="O100" s="110" t="e">
        <f t="shared" si="12"/>
        <v>#DIV/0!</v>
      </c>
      <c r="P100" s="75">
        <f t="shared" si="13"/>
        <v>0</v>
      </c>
      <c r="Q100" s="133"/>
    </row>
    <row r="101" spans="1:17" s="16" customFormat="1" ht="22.5" customHeight="1" thickBot="1" x14ac:dyDescent="0.25">
      <c r="A101" s="106">
        <v>15</v>
      </c>
      <c r="B101" s="107" t="s">
        <v>193</v>
      </c>
      <c r="C101" s="108" t="s">
        <v>194</v>
      </c>
      <c r="D101" s="14" t="s">
        <v>163</v>
      </c>
      <c r="E101" s="14" t="s">
        <v>195</v>
      </c>
      <c r="F101" s="15"/>
      <c r="G101" s="107" t="s">
        <v>100</v>
      </c>
      <c r="H101" s="109" t="s">
        <v>158</v>
      </c>
      <c r="I101" s="110">
        <v>163</v>
      </c>
      <c r="J101" s="109" t="s">
        <v>159</v>
      </c>
      <c r="K101" s="110">
        <v>205</v>
      </c>
      <c r="L101" s="109" t="s">
        <v>160</v>
      </c>
      <c r="M101" s="110">
        <v>187</v>
      </c>
      <c r="N101" s="110">
        <f t="shared" si="11"/>
        <v>17.204650534085253</v>
      </c>
      <c r="O101" s="110">
        <f t="shared" si="12"/>
        <v>9.2998110995055416</v>
      </c>
      <c r="P101" s="75">
        <f t="shared" si="13"/>
        <v>185</v>
      </c>
      <c r="Q101" s="133"/>
    </row>
    <row r="102" spans="1:17" s="16" customFormat="1" ht="12.75" customHeight="1" thickBot="1" x14ac:dyDescent="0.25">
      <c r="A102" s="106"/>
      <c r="B102" s="107"/>
      <c r="C102" s="108"/>
      <c r="D102" s="17" t="s">
        <v>47</v>
      </c>
      <c r="E102" s="17" t="s">
        <v>133</v>
      </c>
      <c r="F102" s="18"/>
      <c r="G102" s="107"/>
      <c r="H102" s="109"/>
      <c r="I102" s="110"/>
      <c r="J102" s="109"/>
      <c r="K102" s="110"/>
      <c r="L102" s="109"/>
      <c r="M102" s="110"/>
      <c r="N102" s="110" t="e">
        <f t="shared" si="11"/>
        <v>#DIV/0!</v>
      </c>
      <c r="O102" s="110" t="e">
        <f t="shared" si="12"/>
        <v>#DIV/0!</v>
      </c>
      <c r="P102" s="75">
        <f t="shared" si="13"/>
        <v>0</v>
      </c>
      <c r="Q102" s="133"/>
    </row>
    <row r="103" spans="1:17" s="16" customFormat="1" ht="12.75" customHeight="1" thickBot="1" x14ac:dyDescent="0.25">
      <c r="A103" s="106"/>
      <c r="B103" s="107"/>
      <c r="C103" s="108"/>
      <c r="D103" s="17" t="s">
        <v>171</v>
      </c>
      <c r="E103" s="17" t="s">
        <v>196</v>
      </c>
      <c r="F103" s="18"/>
      <c r="G103" s="107"/>
      <c r="H103" s="109"/>
      <c r="I103" s="110"/>
      <c r="J103" s="109"/>
      <c r="K103" s="110"/>
      <c r="L103" s="109"/>
      <c r="M103" s="110"/>
      <c r="N103" s="110" t="e">
        <f t="shared" si="11"/>
        <v>#DIV/0!</v>
      </c>
      <c r="O103" s="110" t="e">
        <f t="shared" si="12"/>
        <v>#DIV/0!</v>
      </c>
      <c r="P103" s="75">
        <f t="shared" si="13"/>
        <v>0</v>
      </c>
      <c r="Q103" s="133"/>
    </row>
    <row r="104" spans="1:17" s="16" customFormat="1" ht="13.5" customHeight="1" thickBot="1" x14ac:dyDescent="0.25">
      <c r="A104" s="106"/>
      <c r="B104" s="107"/>
      <c r="C104" s="108"/>
      <c r="D104" s="19" t="s">
        <v>131</v>
      </c>
      <c r="E104" s="19" t="s">
        <v>197</v>
      </c>
      <c r="F104" s="20" t="s">
        <v>100</v>
      </c>
      <c r="G104" s="107"/>
      <c r="H104" s="109"/>
      <c r="I104" s="110"/>
      <c r="J104" s="109"/>
      <c r="K104" s="110"/>
      <c r="L104" s="109"/>
      <c r="M104" s="110"/>
      <c r="N104" s="110" t="e">
        <f t="shared" si="11"/>
        <v>#DIV/0!</v>
      </c>
      <c r="O104" s="110" t="e">
        <f t="shared" si="12"/>
        <v>#DIV/0!</v>
      </c>
      <c r="P104" s="75">
        <f t="shared" si="13"/>
        <v>0</v>
      </c>
      <c r="Q104" s="133"/>
    </row>
    <row r="105" spans="1:17" s="16" customFormat="1" ht="11.25" customHeight="1" thickBot="1" x14ac:dyDescent="0.25">
      <c r="A105" s="106">
        <v>16</v>
      </c>
      <c r="B105" s="107" t="s">
        <v>198</v>
      </c>
      <c r="C105" s="117" t="s">
        <v>199</v>
      </c>
      <c r="D105" s="14" t="s">
        <v>47</v>
      </c>
      <c r="E105" s="14" t="s">
        <v>200</v>
      </c>
      <c r="F105" s="15"/>
      <c r="G105" s="107" t="s">
        <v>100</v>
      </c>
      <c r="H105" s="109" t="s">
        <v>158</v>
      </c>
      <c r="I105" s="110">
        <v>200</v>
      </c>
      <c r="J105" s="109" t="s">
        <v>159</v>
      </c>
      <c r="K105" s="110">
        <v>174</v>
      </c>
      <c r="L105" s="109" t="s">
        <v>160</v>
      </c>
      <c r="M105" s="110">
        <v>201</v>
      </c>
      <c r="N105" s="110">
        <f t="shared" si="11"/>
        <v>12.498888839501785</v>
      </c>
      <c r="O105" s="110">
        <f t="shared" si="12"/>
        <v>6.5211593945226705</v>
      </c>
      <c r="P105" s="75">
        <f t="shared" si="13"/>
        <v>191.66666666666666</v>
      </c>
      <c r="Q105" s="133"/>
    </row>
    <row r="106" spans="1:17" s="16" customFormat="1" ht="34.5" thickBot="1" x14ac:dyDescent="0.25">
      <c r="A106" s="106"/>
      <c r="B106" s="107"/>
      <c r="C106" s="117"/>
      <c r="D106" s="17" t="s">
        <v>99</v>
      </c>
      <c r="E106" s="17" t="s">
        <v>27</v>
      </c>
      <c r="F106" s="18"/>
      <c r="G106" s="107"/>
      <c r="H106" s="109"/>
      <c r="I106" s="110"/>
      <c r="J106" s="109"/>
      <c r="K106" s="110"/>
      <c r="L106" s="109"/>
      <c r="M106" s="110"/>
      <c r="N106" s="110" t="e">
        <f t="shared" si="11"/>
        <v>#DIV/0!</v>
      </c>
      <c r="O106" s="110" t="e">
        <f t="shared" si="12"/>
        <v>#DIV/0!</v>
      </c>
      <c r="P106" s="75">
        <f t="shared" si="13"/>
        <v>0</v>
      </c>
      <c r="Q106" s="133"/>
    </row>
    <row r="107" spans="1:17" s="16" customFormat="1" ht="12.75" customHeight="1" thickBot="1" x14ac:dyDescent="0.25">
      <c r="A107" s="106"/>
      <c r="B107" s="107"/>
      <c r="C107" s="117"/>
      <c r="D107" s="17" t="s">
        <v>46</v>
      </c>
      <c r="E107" s="17" t="s">
        <v>197</v>
      </c>
      <c r="F107" s="18" t="s">
        <v>100</v>
      </c>
      <c r="G107" s="107"/>
      <c r="H107" s="109"/>
      <c r="I107" s="110"/>
      <c r="J107" s="109"/>
      <c r="K107" s="110"/>
      <c r="L107" s="109"/>
      <c r="M107" s="110"/>
      <c r="N107" s="110" t="e">
        <f t="shared" si="11"/>
        <v>#DIV/0!</v>
      </c>
      <c r="O107" s="110" t="e">
        <f t="shared" si="12"/>
        <v>#DIV/0!</v>
      </c>
      <c r="P107" s="75">
        <f t="shared" si="13"/>
        <v>0</v>
      </c>
      <c r="Q107" s="133"/>
    </row>
    <row r="108" spans="1:17" s="16" customFormat="1" ht="79.5" thickBot="1" x14ac:dyDescent="0.25">
      <c r="A108" s="106"/>
      <c r="B108" s="107"/>
      <c r="C108" s="117"/>
      <c r="D108" s="19" t="s">
        <v>43</v>
      </c>
      <c r="E108" s="19" t="s">
        <v>201</v>
      </c>
      <c r="F108" s="20"/>
      <c r="G108" s="107"/>
      <c r="H108" s="109"/>
      <c r="I108" s="110"/>
      <c r="J108" s="109"/>
      <c r="K108" s="110"/>
      <c r="L108" s="109"/>
      <c r="M108" s="110"/>
      <c r="N108" s="110" t="e">
        <f t="shared" si="11"/>
        <v>#DIV/0!</v>
      </c>
      <c r="O108" s="110" t="e">
        <f t="shared" si="12"/>
        <v>#DIV/0!</v>
      </c>
      <c r="P108" s="75">
        <f t="shared" si="13"/>
        <v>0</v>
      </c>
      <c r="Q108" s="133"/>
    </row>
    <row r="109" spans="1:17" s="16" customFormat="1" ht="11.25" customHeight="1" thickBot="1" x14ac:dyDescent="0.25">
      <c r="A109" s="111">
        <v>17</v>
      </c>
      <c r="B109" s="112" t="s">
        <v>202</v>
      </c>
      <c r="C109" s="113" t="s">
        <v>203</v>
      </c>
      <c r="D109" s="14" t="s">
        <v>171</v>
      </c>
      <c r="E109" s="14" t="s">
        <v>172</v>
      </c>
      <c r="F109" s="15"/>
      <c r="G109" s="112" t="s">
        <v>20</v>
      </c>
      <c r="H109" s="114" t="s">
        <v>158</v>
      </c>
      <c r="I109" s="115">
        <v>315</v>
      </c>
      <c r="J109" s="114" t="s">
        <v>159</v>
      </c>
      <c r="K109" s="115">
        <v>259</v>
      </c>
      <c r="L109" s="114" t="s">
        <v>160</v>
      </c>
      <c r="M109" s="115">
        <v>315</v>
      </c>
      <c r="N109" s="115">
        <f t="shared" si="11"/>
        <v>26.398653164297777</v>
      </c>
      <c r="O109" s="115">
        <f t="shared" si="12"/>
        <v>8.9084318889643797</v>
      </c>
      <c r="P109" s="116">
        <f t="shared" si="13"/>
        <v>296.33333333333331</v>
      </c>
      <c r="Q109" s="134"/>
    </row>
    <row r="110" spans="1:17" s="16" customFormat="1" ht="23.25" thickBot="1" x14ac:dyDescent="0.25">
      <c r="A110" s="111"/>
      <c r="B110" s="112"/>
      <c r="C110" s="113"/>
      <c r="D110" s="17" t="s">
        <v>163</v>
      </c>
      <c r="E110" s="17" t="s">
        <v>195</v>
      </c>
      <c r="F110" s="18"/>
      <c r="G110" s="112"/>
      <c r="H110" s="114"/>
      <c r="I110" s="115"/>
      <c r="J110" s="114"/>
      <c r="K110" s="115"/>
      <c r="L110" s="114"/>
      <c r="M110" s="115"/>
      <c r="N110" s="115" t="e">
        <f t="shared" si="11"/>
        <v>#DIV/0!</v>
      </c>
      <c r="O110" s="115" t="e">
        <f t="shared" si="12"/>
        <v>#DIV/0!</v>
      </c>
      <c r="P110" s="116">
        <f t="shared" si="13"/>
        <v>0</v>
      </c>
      <c r="Q110" s="134"/>
    </row>
    <row r="111" spans="1:17" s="16" customFormat="1" ht="12.75" customHeight="1" thickBot="1" x14ac:dyDescent="0.25">
      <c r="A111" s="111"/>
      <c r="B111" s="112"/>
      <c r="C111" s="113"/>
      <c r="D111" s="17" t="s">
        <v>47</v>
      </c>
      <c r="E111" s="17" t="s">
        <v>133</v>
      </c>
      <c r="F111" s="18"/>
      <c r="G111" s="112"/>
      <c r="H111" s="114"/>
      <c r="I111" s="115"/>
      <c r="J111" s="114"/>
      <c r="K111" s="115"/>
      <c r="L111" s="114"/>
      <c r="M111" s="115"/>
      <c r="N111" s="115" t="e">
        <f t="shared" si="11"/>
        <v>#DIV/0!</v>
      </c>
      <c r="O111" s="115" t="e">
        <f t="shared" si="12"/>
        <v>#DIV/0!</v>
      </c>
      <c r="P111" s="116">
        <f t="shared" si="13"/>
        <v>0</v>
      </c>
      <c r="Q111" s="134"/>
    </row>
    <row r="112" spans="1:17" s="16" customFormat="1" ht="13.5" customHeight="1" thickBot="1" x14ac:dyDescent="0.25">
      <c r="A112" s="111"/>
      <c r="B112" s="112"/>
      <c r="C112" s="113"/>
      <c r="D112" s="23" t="s">
        <v>46</v>
      </c>
      <c r="E112" s="23" t="s">
        <v>204</v>
      </c>
      <c r="F112" s="24" t="s">
        <v>100</v>
      </c>
      <c r="G112" s="112"/>
      <c r="H112" s="114"/>
      <c r="I112" s="115"/>
      <c r="J112" s="114"/>
      <c r="K112" s="115"/>
      <c r="L112" s="114"/>
      <c r="M112" s="115"/>
      <c r="N112" s="115" t="e">
        <f t="shared" si="11"/>
        <v>#DIV/0!</v>
      </c>
      <c r="O112" s="115" t="e">
        <f t="shared" si="12"/>
        <v>#DIV/0!</v>
      </c>
      <c r="P112" s="116">
        <f t="shared" si="13"/>
        <v>0</v>
      </c>
      <c r="Q112" s="134"/>
    </row>
    <row r="113" spans="1:17" s="16" customFormat="1" ht="11.25" customHeight="1" thickBot="1" x14ac:dyDescent="0.25">
      <c r="A113" s="106">
        <v>18</v>
      </c>
      <c r="B113" s="107" t="s">
        <v>205</v>
      </c>
      <c r="C113" s="108" t="s">
        <v>206</v>
      </c>
      <c r="D113" s="14" t="s">
        <v>47</v>
      </c>
      <c r="E113" s="14" t="s">
        <v>207</v>
      </c>
      <c r="F113" s="15"/>
      <c r="G113" s="107" t="s">
        <v>20</v>
      </c>
      <c r="H113" s="109" t="s">
        <v>158</v>
      </c>
      <c r="I113" s="110">
        <v>346</v>
      </c>
      <c r="J113" s="109" t="s">
        <v>159</v>
      </c>
      <c r="K113" s="110">
        <v>398</v>
      </c>
      <c r="L113" s="109" t="s">
        <v>160</v>
      </c>
      <c r="M113" s="110">
        <v>352</v>
      </c>
      <c r="N113" s="110">
        <f t="shared" si="11"/>
        <v>23.228335186912464</v>
      </c>
      <c r="O113" s="110">
        <f t="shared" si="12"/>
        <v>6.3581209453227556</v>
      </c>
      <c r="P113" s="75">
        <f t="shared" si="13"/>
        <v>365.33333333333331</v>
      </c>
      <c r="Q113" s="133"/>
    </row>
    <row r="114" spans="1:17" s="16" customFormat="1" ht="23.25" thickBot="1" x14ac:dyDescent="0.25">
      <c r="A114" s="106"/>
      <c r="B114" s="107"/>
      <c r="C114" s="108"/>
      <c r="D114" s="17" t="s">
        <v>208</v>
      </c>
      <c r="E114" s="17" t="s">
        <v>27</v>
      </c>
      <c r="F114" s="18"/>
      <c r="G114" s="107"/>
      <c r="H114" s="109"/>
      <c r="I114" s="110"/>
      <c r="J114" s="109"/>
      <c r="K114" s="110"/>
      <c r="L114" s="109"/>
      <c r="M114" s="110"/>
      <c r="N114" s="110" t="e">
        <f t="shared" si="11"/>
        <v>#DIV/0!</v>
      </c>
      <c r="O114" s="110" t="e">
        <f t="shared" si="12"/>
        <v>#DIV/0!</v>
      </c>
      <c r="P114" s="75">
        <f t="shared" si="13"/>
        <v>0</v>
      </c>
      <c r="Q114" s="133"/>
    </row>
    <row r="115" spans="1:17" s="16" customFormat="1" ht="34.5" thickBot="1" x14ac:dyDescent="0.25">
      <c r="A115" s="106"/>
      <c r="B115" s="107"/>
      <c r="C115" s="108"/>
      <c r="D115" s="17" t="s">
        <v>99</v>
      </c>
      <c r="E115" s="17" t="s">
        <v>24</v>
      </c>
      <c r="F115" s="18"/>
      <c r="G115" s="107"/>
      <c r="H115" s="109"/>
      <c r="I115" s="110"/>
      <c r="J115" s="109"/>
      <c r="K115" s="110"/>
      <c r="L115" s="109"/>
      <c r="M115" s="110"/>
      <c r="N115" s="110" t="e">
        <f t="shared" si="11"/>
        <v>#DIV/0!</v>
      </c>
      <c r="O115" s="110" t="e">
        <f t="shared" si="12"/>
        <v>#DIV/0!</v>
      </c>
      <c r="P115" s="75">
        <f t="shared" si="13"/>
        <v>0</v>
      </c>
      <c r="Q115" s="133"/>
    </row>
    <row r="116" spans="1:17" s="16" customFormat="1" ht="34.5" thickBot="1" x14ac:dyDescent="0.25">
      <c r="A116" s="106"/>
      <c r="B116" s="107"/>
      <c r="C116" s="108"/>
      <c r="D116" s="17" t="s">
        <v>209</v>
      </c>
      <c r="E116" s="17" t="s">
        <v>24</v>
      </c>
      <c r="F116" s="18"/>
      <c r="G116" s="107"/>
      <c r="H116" s="109"/>
      <c r="I116" s="110"/>
      <c r="J116" s="109"/>
      <c r="K116" s="110"/>
      <c r="L116" s="109"/>
      <c r="M116" s="110"/>
      <c r="N116" s="110" t="e">
        <f t="shared" si="11"/>
        <v>#DIV/0!</v>
      </c>
      <c r="O116" s="110" t="e">
        <f t="shared" si="12"/>
        <v>#DIV/0!</v>
      </c>
      <c r="P116" s="75">
        <f t="shared" si="13"/>
        <v>0</v>
      </c>
      <c r="Q116" s="133"/>
    </row>
    <row r="117" spans="1:17" s="16" customFormat="1" ht="13.5" customHeight="1" thickBot="1" x14ac:dyDescent="0.25">
      <c r="A117" s="106"/>
      <c r="B117" s="107"/>
      <c r="C117" s="108"/>
      <c r="D117" s="19" t="s">
        <v>46</v>
      </c>
      <c r="E117" s="19" t="s">
        <v>210</v>
      </c>
      <c r="F117" s="20" t="s">
        <v>100</v>
      </c>
      <c r="G117" s="107"/>
      <c r="H117" s="109"/>
      <c r="I117" s="110"/>
      <c r="J117" s="109"/>
      <c r="K117" s="110"/>
      <c r="L117" s="109"/>
      <c r="M117" s="110"/>
      <c r="N117" s="110" t="e">
        <f t="shared" si="11"/>
        <v>#DIV/0!</v>
      </c>
      <c r="O117" s="110" t="e">
        <f t="shared" si="12"/>
        <v>#DIV/0!</v>
      </c>
      <c r="P117" s="75">
        <f t="shared" si="13"/>
        <v>0</v>
      </c>
      <c r="Q117" s="133"/>
    </row>
    <row r="118" spans="1:17" s="16" customFormat="1" ht="11.25" customHeight="1" thickBot="1" x14ac:dyDescent="0.25">
      <c r="A118" s="106">
        <v>19</v>
      </c>
      <c r="B118" s="107" t="s">
        <v>211</v>
      </c>
      <c r="C118" s="129" t="s">
        <v>212</v>
      </c>
      <c r="D118" s="14" t="s">
        <v>23</v>
      </c>
      <c r="E118" s="14" t="s">
        <v>213</v>
      </c>
      <c r="F118" s="15"/>
      <c r="G118" s="130" t="s">
        <v>20</v>
      </c>
      <c r="H118" s="109" t="s">
        <v>214</v>
      </c>
      <c r="I118" s="110">
        <v>990</v>
      </c>
      <c r="J118" s="109" t="s">
        <v>215</v>
      </c>
      <c r="K118" s="110">
        <v>702</v>
      </c>
      <c r="L118" s="109" t="s">
        <v>216</v>
      </c>
      <c r="M118" s="110">
        <v>890</v>
      </c>
      <c r="N118" s="110">
        <f t="shared" si="11"/>
        <v>119.39104749612603</v>
      </c>
      <c r="O118" s="110">
        <f t="shared" si="12"/>
        <v>13.871926510006899</v>
      </c>
      <c r="P118" s="75">
        <f t="shared" si="13"/>
        <v>860.66666666666663</v>
      </c>
      <c r="Q118" s="133"/>
    </row>
    <row r="119" spans="1:17" s="16" customFormat="1" ht="12.75" customHeight="1" thickBot="1" x14ac:dyDescent="0.25">
      <c r="A119" s="106"/>
      <c r="B119" s="107"/>
      <c r="C119" s="129"/>
      <c r="D119" s="17" t="s">
        <v>217</v>
      </c>
      <c r="E119" s="17" t="s">
        <v>218</v>
      </c>
      <c r="F119" s="18" t="s">
        <v>219</v>
      </c>
      <c r="G119" s="130"/>
      <c r="H119" s="109"/>
      <c r="I119" s="110"/>
      <c r="J119" s="109"/>
      <c r="K119" s="110"/>
      <c r="L119" s="109"/>
      <c r="M119" s="110"/>
      <c r="N119" s="110" t="e">
        <f t="shared" si="11"/>
        <v>#DIV/0!</v>
      </c>
      <c r="O119" s="110" t="e">
        <f t="shared" si="12"/>
        <v>#DIV/0!</v>
      </c>
      <c r="P119" s="75">
        <f t="shared" si="13"/>
        <v>0</v>
      </c>
      <c r="Q119" s="133"/>
    </row>
    <row r="120" spans="1:17" s="16" customFormat="1" ht="12.75" customHeight="1" thickBot="1" x14ac:dyDescent="0.25">
      <c r="A120" s="106"/>
      <c r="B120" s="107"/>
      <c r="C120" s="129"/>
      <c r="D120" s="17" t="s">
        <v>47</v>
      </c>
      <c r="E120" s="17" t="s">
        <v>220</v>
      </c>
      <c r="F120" s="18"/>
      <c r="G120" s="130"/>
      <c r="H120" s="109"/>
      <c r="I120" s="110"/>
      <c r="J120" s="109"/>
      <c r="K120" s="110"/>
      <c r="L120" s="109"/>
      <c r="M120" s="110"/>
      <c r="N120" s="110" t="e">
        <f t="shared" si="11"/>
        <v>#DIV/0!</v>
      </c>
      <c r="O120" s="110" t="e">
        <f t="shared" si="12"/>
        <v>#DIV/0!</v>
      </c>
      <c r="P120" s="75">
        <f t="shared" si="13"/>
        <v>0</v>
      </c>
      <c r="Q120" s="133"/>
    </row>
    <row r="121" spans="1:17" s="16" customFormat="1" ht="12.75" customHeight="1" thickBot="1" x14ac:dyDescent="0.25">
      <c r="A121" s="106"/>
      <c r="B121" s="107"/>
      <c r="C121" s="129"/>
      <c r="D121" s="17" t="s">
        <v>221</v>
      </c>
      <c r="E121" s="17" t="s">
        <v>56</v>
      </c>
      <c r="F121" s="18" t="s">
        <v>118</v>
      </c>
      <c r="G121" s="130"/>
      <c r="H121" s="109"/>
      <c r="I121" s="110"/>
      <c r="J121" s="109"/>
      <c r="K121" s="110"/>
      <c r="L121" s="109"/>
      <c r="M121" s="110"/>
      <c r="N121" s="110" t="e">
        <f t="shared" si="11"/>
        <v>#DIV/0!</v>
      </c>
      <c r="O121" s="110" t="e">
        <f t="shared" si="12"/>
        <v>#DIV/0!</v>
      </c>
      <c r="P121" s="75">
        <f t="shared" si="13"/>
        <v>0</v>
      </c>
      <c r="Q121" s="133"/>
    </row>
    <row r="122" spans="1:17" s="16" customFormat="1" ht="13.5" customHeight="1" thickBot="1" x14ac:dyDescent="0.25">
      <c r="A122" s="106"/>
      <c r="B122" s="107"/>
      <c r="C122" s="129"/>
      <c r="D122" s="19" t="s">
        <v>40</v>
      </c>
      <c r="E122" s="19" t="s">
        <v>48</v>
      </c>
      <c r="F122" s="20"/>
      <c r="G122" s="130"/>
      <c r="H122" s="109"/>
      <c r="I122" s="110"/>
      <c r="J122" s="109"/>
      <c r="K122" s="110"/>
      <c r="L122" s="109"/>
      <c r="M122" s="110"/>
      <c r="N122" s="110" t="e">
        <f t="shared" si="11"/>
        <v>#DIV/0!</v>
      </c>
      <c r="O122" s="110" t="e">
        <f t="shared" si="12"/>
        <v>#DIV/0!</v>
      </c>
      <c r="P122" s="75">
        <f t="shared" si="13"/>
        <v>0</v>
      </c>
      <c r="Q122" s="133"/>
    </row>
    <row r="123" spans="1:17" s="16" customFormat="1" ht="22.5" customHeight="1" thickBot="1" x14ac:dyDescent="0.25">
      <c r="A123" s="111">
        <v>20</v>
      </c>
      <c r="B123" s="112" t="s">
        <v>222</v>
      </c>
      <c r="C123" s="131" t="s">
        <v>223</v>
      </c>
      <c r="D123" s="14" t="s">
        <v>224</v>
      </c>
      <c r="E123" s="14" t="s">
        <v>225</v>
      </c>
      <c r="F123" s="15"/>
      <c r="G123" s="132" t="s">
        <v>226</v>
      </c>
      <c r="H123" s="114" t="s">
        <v>214</v>
      </c>
      <c r="I123" s="115">
        <v>120</v>
      </c>
      <c r="J123" s="114" t="s">
        <v>215</v>
      </c>
      <c r="K123" s="115">
        <v>147</v>
      </c>
      <c r="L123" s="114" t="s">
        <v>216</v>
      </c>
      <c r="M123" s="115">
        <v>130</v>
      </c>
      <c r="N123" s="115">
        <f t="shared" ref="N123:N154" si="14">_xlfn.STDEV.P(I123,K123,M123)</f>
        <v>11.14550233153366</v>
      </c>
      <c r="O123" s="115">
        <f t="shared" ref="O123:O154" si="15">N123/P123*100</f>
        <v>8.4222939532999952</v>
      </c>
      <c r="P123" s="116">
        <f t="shared" ref="P123:P154" si="16">(I123+K123+M123)/3</f>
        <v>132.33333333333334</v>
      </c>
      <c r="Q123" s="134"/>
    </row>
    <row r="124" spans="1:17" s="16" customFormat="1" ht="57" thickBot="1" x14ac:dyDescent="0.25">
      <c r="A124" s="111"/>
      <c r="B124" s="112"/>
      <c r="C124" s="131"/>
      <c r="D124" s="17" t="s">
        <v>227</v>
      </c>
      <c r="E124" s="17" t="s">
        <v>228</v>
      </c>
      <c r="F124" s="18"/>
      <c r="G124" s="132"/>
      <c r="H124" s="114"/>
      <c r="I124" s="115"/>
      <c r="J124" s="114"/>
      <c r="K124" s="115"/>
      <c r="L124" s="114"/>
      <c r="M124" s="115"/>
      <c r="N124" s="115" t="e">
        <f t="shared" si="14"/>
        <v>#DIV/0!</v>
      </c>
      <c r="O124" s="115" t="e">
        <f t="shared" si="15"/>
        <v>#DIV/0!</v>
      </c>
      <c r="P124" s="116">
        <f t="shared" si="16"/>
        <v>0</v>
      </c>
      <c r="Q124" s="134"/>
    </row>
    <row r="125" spans="1:17" s="16" customFormat="1" ht="23.25" thickBot="1" x14ac:dyDescent="0.25">
      <c r="A125" s="111"/>
      <c r="B125" s="112"/>
      <c r="C125" s="131"/>
      <c r="D125" s="17" t="s">
        <v>229</v>
      </c>
      <c r="E125" s="17" t="s">
        <v>230</v>
      </c>
      <c r="F125" s="18"/>
      <c r="G125" s="132"/>
      <c r="H125" s="114"/>
      <c r="I125" s="115"/>
      <c r="J125" s="114"/>
      <c r="K125" s="115"/>
      <c r="L125" s="114"/>
      <c r="M125" s="115"/>
      <c r="N125" s="115" t="e">
        <f t="shared" si="14"/>
        <v>#DIV/0!</v>
      </c>
      <c r="O125" s="115" t="e">
        <f t="shared" si="15"/>
        <v>#DIV/0!</v>
      </c>
      <c r="P125" s="116">
        <f t="shared" si="16"/>
        <v>0</v>
      </c>
      <c r="Q125" s="134"/>
    </row>
    <row r="126" spans="1:17" s="16" customFormat="1" ht="23.25" thickBot="1" x14ac:dyDescent="0.25">
      <c r="A126" s="111"/>
      <c r="B126" s="112"/>
      <c r="C126" s="131"/>
      <c r="D126" s="17" t="s">
        <v>231</v>
      </c>
      <c r="E126" s="17" t="s">
        <v>232</v>
      </c>
      <c r="F126" s="18"/>
      <c r="G126" s="132"/>
      <c r="H126" s="114"/>
      <c r="I126" s="115"/>
      <c r="J126" s="114"/>
      <c r="K126" s="115"/>
      <c r="L126" s="114"/>
      <c r="M126" s="115"/>
      <c r="N126" s="115" t="e">
        <f t="shared" si="14"/>
        <v>#DIV/0!</v>
      </c>
      <c r="O126" s="115" t="e">
        <f t="shared" si="15"/>
        <v>#DIV/0!</v>
      </c>
      <c r="P126" s="116">
        <f t="shared" si="16"/>
        <v>0</v>
      </c>
      <c r="Q126" s="134"/>
    </row>
    <row r="127" spans="1:17" s="16" customFormat="1" ht="11.25" customHeight="1" thickBot="1" x14ac:dyDescent="0.25">
      <c r="A127" s="111"/>
      <c r="B127" s="112"/>
      <c r="C127" s="131"/>
      <c r="D127" s="17" t="s">
        <v>233</v>
      </c>
      <c r="E127" s="17" t="s">
        <v>234</v>
      </c>
      <c r="F127" s="18"/>
      <c r="G127" s="132"/>
      <c r="H127" s="114"/>
      <c r="I127" s="115"/>
      <c r="J127" s="114"/>
      <c r="K127" s="115"/>
      <c r="L127" s="114"/>
      <c r="M127" s="115"/>
      <c r="N127" s="115" t="e">
        <f t="shared" si="14"/>
        <v>#DIV/0!</v>
      </c>
      <c r="O127" s="115" t="e">
        <f t="shared" si="15"/>
        <v>#DIV/0!</v>
      </c>
      <c r="P127" s="116">
        <f t="shared" si="16"/>
        <v>0</v>
      </c>
      <c r="Q127" s="134"/>
    </row>
    <row r="128" spans="1:17" s="16" customFormat="1" ht="17.25" customHeight="1" thickBot="1" x14ac:dyDescent="0.25">
      <c r="A128" s="111"/>
      <c r="B128" s="112"/>
      <c r="C128" s="131"/>
      <c r="D128" s="17" t="s">
        <v>235</v>
      </c>
      <c r="E128" s="17" t="s">
        <v>236</v>
      </c>
      <c r="F128" s="18"/>
      <c r="G128" s="132"/>
      <c r="H128" s="114"/>
      <c r="I128" s="115"/>
      <c r="J128" s="114"/>
      <c r="K128" s="115"/>
      <c r="L128" s="114"/>
      <c r="M128" s="115"/>
      <c r="N128" s="115" t="e">
        <f t="shared" si="14"/>
        <v>#DIV/0!</v>
      </c>
      <c r="O128" s="115" t="e">
        <f t="shared" si="15"/>
        <v>#DIV/0!</v>
      </c>
      <c r="P128" s="116">
        <f t="shared" si="16"/>
        <v>0</v>
      </c>
      <c r="Q128" s="134"/>
    </row>
    <row r="129" spans="1:17" s="16" customFormat="1" ht="12" customHeight="1" thickBot="1" x14ac:dyDescent="0.25">
      <c r="A129" s="111"/>
      <c r="B129" s="112"/>
      <c r="C129" s="131"/>
      <c r="D129" s="23" t="s">
        <v>237</v>
      </c>
      <c r="E129" s="23" t="s">
        <v>238</v>
      </c>
      <c r="F129" s="24"/>
      <c r="G129" s="132"/>
      <c r="H129" s="114"/>
      <c r="I129" s="115"/>
      <c r="J129" s="114"/>
      <c r="K129" s="115"/>
      <c r="L129" s="114"/>
      <c r="M129" s="115"/>
      <c r="N129" s="115" t="e">
        <f t="shared" si="14"/>
        <v>#DIV/0!</v>
      </c>
      <c r="O129" s="115" t="e">
        <f t="shared" si="15"/>
        <v>#DIV/0!</v>
      </c>
      <c r="P129" s="116">
        <f t="shared" si="16"/>
        <v>0</v>
      </c>
      <c r="Q129" s="134"/>
    </row>
    <row r="130" spans="1:17" s="16" customFormat="1" ht="22.5" customHeight="1" thickBot="1" x14ac:dyDescent="0.25">
      <c r="A130" s="106">
        <v>21</v>
      </c>
      <c r="B130" s="107" t="s">
        <v>222</v>
      </c>
      <c r="C130" s="129" t="s">
        <v>239</v>
      </c>
      <c r="D130" s="14" t="s">
        <v>231</v>
      </c>
      <c r="E130" s="14" t="s">
        <v>240</v>
      </c>
      <c r="F130" s="15"/>
      <c r="G130" s="130" t="s">
        <v>226</v>
      </c>
      <c r="H130" s="109" t="s">
        <v>214</v>
      </c>
      <c r="I130" s="110">
        <v>83</v>
      </c>
      <c r="J130" s="109" t="s">
        <v>215</v>
      </c>
      <c r="K130" s="110">
        <v>113</v>
      </c>
      <c r="L130" s="109" t="s">
        <v>216</v>
      </c>
      <c r="M130" s="110">
        <v>94</v>
      </c>
      <c r="N130" s="110">
        <f t="shared" si="14"/>
        <v>12.39175353029407</v>
      </c>
      <c r="O130" s="110">
        <f t="shared" si="15"/>
        <v>12.819055376166277</v>
      </c>
      <c r="P130" s="75">
        <f t="shared" si="16"/>
        <v>96.666666666666671</v>
      </c>
      <c r="Q130" s="133"/>
    </row>
    <row r="131" spans="1:17" s="16" customFormat="1" ht="57" thickBot="1" x14ac:dyDescent="0.25">
      <c r="A131" s="106"/>
      <c r="B131" s="107"/>
      <c r="C131" s="129"/>
      <c r="D131" s="17" t="s">
        <v>227</v>
      </c>
      <c r="E131" s="17" t="s">
        <v>241</v>
      </c>
      <c r="F131" s="18"/>
      <c r="G131" s="130"/>
      <c r="H131" s="109"/>
      <c r="I131" s="110"/>
      <c r="J131" s="109"/>
      <c r="K131" s="110"/>
      <c r="L131" s="109"/>
      <c r="M131" s="110"/>
      <c r="N131" s="110" t="e">
        <f t="shared" si="14"/>
        <v>#DIV/0!</v>
      </c>
      <c r="O131" s="110" t="e">
        <f t="shared" si="15"/>
        <v>#DIV/0!</v>
      </c>
      <c r="P131" s="75">
        <f t="shared" si="16"/>
        <v>0</v>
      </c>
      <c r="Q131" s="133"/>
    </row>
    <row r="132" spans="1:17" s="16" customFormat="1" ht="23.25" thickBot="1" x14ac:dyDescent="0.25">
      <c r="A132" s="106"/>
      <c r="B132" s="107"/>
      <c r="C132" s="129"/>
      <c r="D132" s="17" t="s">
        <v>224</v>
      </c>
      <c r="E132" s="17" t="s">
        <v>225</v>
      </c>
      <c r="F132" s="18"/>
      <c r="G132" s="130"/>
      <c r="H132" s="109"/>
      <c r="I132" s="110"/>
      <c r="J132" s="109"/>
      <c r="K132" s="110"/>
      <c r="L132" s="109"/>
      <c r="M132" s="110"/>
      <c r="N132" s="110" t="e">
        <f t="shared" si="14"/>
        <v>#DIV/0!</v>
      </c>
      <c r="O132" s="110" t="e">
        <f t="shared" si="15"/>
        <v>#DIV/0!</v>
      </c>
      <c r="P132" s="75">
        <f t="shared" si="16"/>
        <v>0</v>
      </c>
      <c r="Q132" s="133"/>
    </row>
    <row r="133" spans="1:17" s="16" customFormat="1" ht="12.75" customHeight="1" thickBot="1" x14ac:dyDescent="0.25">
      <c r="A133" s="106"/>
      <c r="B133" s="107"/>
      <c r="C133" s="129"/>
      <c r="D133" s="41" t="s">
        <v>233</v>
      </c>
      <c r="E133" s="17" t="s">
        <v>242</v>
      </c>
      <c r="F133" s="18"/>
      <c r="G133" s="130"/>
      <c r="H133" s="109"/>
      <c r="I133" s="110"/>
      <c r="J133" s="109"/>
      <c r="K133" s="110"/>
      <c r="L133" s="109"/>
      <c r="M133" s="110"/>
      <c r="N133" s="110" t="e">
        <f t="shared" si="14"/>
        <v>#DIV/0!</v>
      </c>
      <c r="O133" s="110" t="e">
        <f t="shared" si="15"/>
        <v>#DIV/0!</v>
      </c>
      <c r="P133" s="75">
        <f t="shared" si="16"/>
        <v>0</v>
      </c>
      <c r="Q133" s="133"/>
    </row>
    <row r="134" spans="1:17" s="16" customFormat="1" ht="23.25" thickBot="1" x14ac:dyDescent="0.25">
      <c r="A134" s="106"/>
      <c r="B134" s="107"/>
      <c r="C134" s="129"/>
      <c r="D134" s="19" t="s">
        <v>229</v>
      </c>
      <c r="E134" s="19" t="s">
        <v>243</v>
      </c>
      <c r="F134" s="20"/>
      <c r="G134" s="130"/>
      <c r="H134" s="109"/>
      <c r="I134" s="110"/>
      <c r="J134" s="109"/>
      <c r="K134" s="110"/>
      <c r="L134" s="109"/>
      <c r="M134" s="110"/>
      <c r="N134" s="110" t="e">
        <f t="shared" si="14"/>
        <v>#DIV/0!</v>
      </c>
      <c r="O134" s="110" t="e">
        <f t="shared" si="15"/>
        <v>#DIV/0!</v>
      </c>
      <c r="P134" s="75">
        <f t="shared" si="16"/>
        <v>0</v>
      </c>
      <c r="Q134" s="133"/>
    </row>
    <row r="135" spans="1:17" s="16" customFormat="1" ht="22.5" customHeight="1" thickBot="1" x14ac:dyDescent="0.25">
      <c r="A135" s="106">
        <v>22</v>
      </c>
      <c r="B135" s="107" t="s">
        <v>244</v>
      </c>
      <c r="C135" s="129" t="s">
        <v>245</v>
      </c>
      <c r="D135" s="14" t="s">
        <v>49</v>
      </c>
      <c r="E135" s="14" t="s">
        <v>246</v>
      </c>
      <c r="F135" s="15"/>
      <c r="G135" s="130" t="s">
        <v>20</v>
      </c>
      <c r="H135" s="109" t="s">
        <v>214</v>
      </c>
      <c r="I135" s="110">
        <v>53</v>
      </c>
      <c r="J135" s="109" t="s">
        <v>215</v>
      </c>
      <c r="K135" s="110">
        <v>65.900000000000006</v>
      </c>
      <c r="L135" s="109" t="s">
        <v>216</v>
      </c>
      <c r="M135" s="110">
        <v>58</v>
      </c>
      <c r="N135" s="110">
        <f t="shared" si="14"/>
        <v>5.3105764491458221</v>
      </c>
      <c r="O135" s="110">
        <f t="shared" si="15"/>
        <v>9.0060652048826828</v>
      </c>
      <c r="P135" s="75">
        <f t="shared" si="16"/>
        <v>58.966666666666669</v>
      </c>
      <c r="Q135" s="133"/>
    </row>
    <row r="136" spans="1:17" s="16" customFormat="1" ht="12.75" customHeight="1" thickBot="1" x14ac:dyDescent="0.25">
      <c r="A136" s="106"/>
      <c r="B136" s="107"/>
      <c r="C136" s="129"/>
      <c r="D136" s="17" t="s">
        <v>247</v>
      </c>
      <c r="E136" s="17" t="s">
        <v>248</v>
      </c>
      <c r="F136" s="18"/>
      <c r="G136" s="130"/>
      <c r="H136" s="109"/>
      <c r="I136" s="110"/>
      <c r="J136" s="109"/>
      <c r="K136" s="110"/>
      <c r="L136" s="109"/>
      <c r="M136" s="110"/>
      <c r="N136" s="110" t="e">
        <f t="shared" si="14"/>
        <v>#DIV/0!</v>
      </c>
      <c r="O136" s="110" t="e">
        <f t="shared" si="15"/>
        <v>#DIV/0!</v>
      </c>
      <c r="P136" s="75">
        <f t="shared" si="16"/>
        <v>0</v>
      </c>
      <c r="Q136" s="133"/>
    </row>
    <row r="137" spans="1:17" s="16" customFormat="1" ht="12.75" customHeight="1" thickBot="1" x14ac:dyDescent="0.25">
      <c r="A137" s="106"/>
      <c r="B137" s="107"/>
      <c r="C137" s="129"/>
      <c r="D137" s="17" t="s">
        <v>21</v>
      </c>
      <c r="E137" s="17" t="s">
        <v>34</v>
      </c>
      <c r="F137" s="18" t="s">
        <v>77</v>
      </c>
      <c r="G137" s="130"/>
      <c r="H137" s="109"/>
      <c r="I137" s="110"/>
      <c r="J137" s="109"/>
      <c r="K137" s="110"/>
      <c r="L137" s="109"/>
      <c r="M137" s="110"/>
      <c r="N137" s="110" t="e">
        <f t="shared" si="14"/>
        <v>#DIV/0!</v>
      </c>
      <c r="O137" s="110" t="e">
        <f t="shared" si="15"/>
        <v>#DIV/0!</v>
      </c>
      <c r="P137" s="75">
        <f t="shared" si="16"/>
        <v>0</v>
      </c>
      <c r="Q137" s="133"/>
    </row>
    <row r="138" spans="1:17" s="16" customFormat="1" ht="13.5" customHeight="1" thickBot="1" x14ac:dyDescent="0.25">
      <c r="A138" s="106"/>
      <c r="B138" s="107"/>
      <c r="C138" s="129"/>
      <c r="D138" s="19" t="s">
        <v>26</v>
      </c>
      <c r="E138" s="19" t="s">
        <v>34</v>
      </c>
      <c r="F138" s="20" t="s">
        <v>77</v>
      </c>
      <c r="G138" s="130"/>
      <c r="H138" s="109"/>
      <c r="I138" s="110"/>
      <c r="J138" s="109"/>
      <c r="K138" s="110"/>
      <c r="L138" s="109"/>
      <c r="M138" s="110"/>
      <c r="N138" s="110" t="e">
        <f t="shared" si="14"/>
        <v>#DIV/0!</v>
      </c>
      <c r="O138" s="110" t="e">
        <f t="shared" si="15"/>
        <v>#DIV/0!</v>
      </c>
      <c r="P138" s="75">
        <f t="shared" si="16"/>
        <v>0</v>
      </c>
      <c r="Q138" s="133"/>
    </row>
    <row r="139" spans="1:17" s="16" customFormat="1" ht="11.25" customHeight="1" thickBot="1" x14ac:dyDescent="0.25">
      <c r="A139" s="106">
        <v>23</v>
      </c>
      <c r="B139" s="107" t="s">
        <v>244</v>
      </c>
      <c r="C139" s="129" t="s">
        <v>249</v>
      </c>
      <c r="D139" s="14" t="s">
        <v>43</v>
      </c>
      <c r="E139" s="14" t="s">
        <v>250</v>
      </c>
      <c r="F139" s="15"/>
      <c r="G139" s="130" t="s">
        <v>20</v>
      </c>
      <c r="H139" s="109" t="s">
        <v>214</v>
      </c>
      <c r="I139" s="110">
        <v>180</v>
      </c>
      <c r="J139" s="109" t="s">
        <v>215</v>
      </c>
      <c r="K139" s="110">
        <v>149</v>
      </c>
      <c r="L139" s="109" t="s">
        <v>216</v>
      </c>
      <c r="M139" s="110">
        <v>171</v>
      </c>
      <c r="N139" s="110">
        <f t="shared" si="14"/>
        <v>13.021349989749741</v>
      </c>
      <c r="O139" s="110">
        <f t="shared" si="15"/>
        <v>7.8128099938498448</v>
      </c>
      <c r="P139" s="75">
        <f t="shared" si="16"/>
        <v>166.66666666666666</v>
      </c>
      <c r="Q139" s="133"/>
    </row>
    <row r="140" spans="1:17" s="16" customFormat="1" ht="12.75" customHeight="1" thickBot="1" x14ac:dyDescent="0.25">
      <c r="A140" s="106"/>
      <c r="B140" s="107"/>
      <c r="C140" s="129"/>
      <c r="D140" s="17" t="s">
        <v>247</v>
      </c>
      <c r="E140" s="17" t="s">
        <v>251</v>
      </c>
      <c r="F140" s="18"/>
      <c r="G140" s="130"/>
      <c r="H140" s="109"/>
      <c r="I140" s="110"/>
      <c r="J140" s="109"/>
      <c r="K140" s="110"/>
      <c r="L140" s="109"/>
      <c r="M140" s="110"/>
      <c r="N140" s="110" t="e">
        <f t="shared" si="14"/>
        <v>#DIV/0!</v>
      </c>
      <c r="O140" s="110" t="e">
        <f t="shared" si="15"/>
        <v>#DIV/0!</v>
      </c>
      <c r="P140" s="75">
        <f t="shared" si="16"/>
        <v>0</v>
      </c>
      <c r="Q140" s="133"/>
    </row>
    <row r="141" spans="1:17" s="16" customFormat="1" ht="12.75" customHeight="1" thickBot="1" x14ac:dyDescent="0.25">
      <c r="A141" s="106"/>
      <c r="B141" s="107"/>
      <c r="C141" s="129"/>
      <c r="D141" s="17" t="s">
        <v>21</v>
      </c>
      <c r="E141" s="17" t="s">
        <v>28</v>
      </c>
      <c r="F141" s="18" t="s">
        <v>77</v>
      </c>
      <c r="G141" s="130"/>
      <c r="H141" s="109"/>
      <c r="I141" s="110"/>
      <c r="J141" s="109"/>
      <c r="K141" s="110"/>
      <c r="L141" s="109"/>
      <c r="M141" s="110"/>
      <c r="N141" s="110" t="e">
        <f t="shared" si="14"/>
        <v>#DIV/0!</v>
      </c>
      <c r="O141" s="110" t="e">
        <f t="shared" si="15"/>
        <v>#DIV/0!</v>
      </c>
      <c r="P141" s="75">
        <f t="shared" si="16"/>
        <v>0</v>
      </c>
      <c r="Q141" s="133"/>
    </row>
    <row r="142" spans="1:17" s="16" customFormat="1" ht="13.5" customHeight="1" thickBot="1" x14ac:dyDescent="0.25">
      <c r="A142" s="106"/>
      <c r="B142" s="107"/>
      <c r="C142" s="129"/>
      <c r="D142" s="19" t="s">
        <v>26</v>
      </c>
      <c r="E142" s="19" t="s">
        <v>31</v>
      </c>
      <c r="F142" s="20" t="s">
        <v>77</v>
      </c>
      <c r="G142" s="130"/>
      <c r="H142" s="109"/>
      <c r="I142" s="110"/>
      <c r="J142" s="109"/>
      <c r="K142" s="110"/>
      <c r="L142" s="109"/>
      <c r="M142" s="110"/>
      <c r="N142" s="110" t="e">
        <f t="shared" si="14"/>
        <v>#DIV/0!</v>
      </c>
      <c r="O142" s="110" t="e">
        <f t="shared" si="15"/>
        <v>#DIV/0!</v>
      </c>
      <c r="P142" s="75">
        <f t="shared" si="16"/>
        <v>0</v>
      </c>
      <c r="Q142" s="133"/>
    </row>
    <row r="143" spans="1:17" s="16" customFormat="1" ht="22.5" customHeight="1" thickBot="1" x14ac:dyDescent="0.25">
      <c r="A143" s="106">
        <v>24</v>
      </c>
      <c r="B143" s="107" t="s">
        <v>244</v>
      </c>
      <c r="C143" s="129" t="s">
        <v>249</v>
      </c>
      <c r="D143" s="14" t="s">
        <v>43</v>
      </c>
      <c r="E143" s="14" t="s">
        <v>246</v>
      </c>
      <c r="F143" s="15"/>
      <c r="G143" s="130" t="s">
        <v>20</v>
      </c>
      <c r="H143" s="109" t="s">
        <v>214</v>
      </c>
      <c r="I143" s="110">
        <v>70</v>
      </c>
      <c r="J143" s="109" t="s">
        <v>215</v>
      </c>
      <c r="K143" s="110">
        <v>92.3</v>
      </c>
      <c r="L143" s="109" t="s">
        <v>216</v>
      </c>
      <c r="M143" s="110">
        <v>87</v>
      </c>
      <c r="N143" s="110">
        <f t="shared" si="14"/>
        <v>9.5124479849650889</v>
      </c>
      <c r="O143" s="110">
        <f t="shared" si="15"/>
        <v>11.446989151582537</v>
      </c>
      <c r="P143" s="75">
        <f t="shared" si="16"/>
        <v>83.100000000000009</v>
      </c>
      <c r="Q143" s="133"/>
    </row>
    <row r="144" spans="1:17" s="16" customFormat="1" ht="12.75" customHeight="1" thickBot="1" x14ac:dyDescent="0.25">
      <c r="A144" s="106"/>
      <c r="B144" s="107"/>
      <c r="C144" s="129"/>
      <c r="D144" s="17" t="s">
        <v>247</v>
      </c>
      <c r="E144" s="17" t="s">
        <v>251</v>
      </c>
      <c r="F144" s="18"/>
      <c r="G144" s="130"/>
      <c r="H144" s="109"/>
      <c r="I144" s="110"/>
      <c r="J144" s="109"/>
      <c r="K144" s="110"/>
      <c r="L144" s="109"/>
      <c r="M144" s="110"/>
      <c r="N144" s="110" t="e">
        <f t="shared" si="14"/>
        <v>#DIV/0!</v>
      </c>
      <c r="O144" s="110" t="e">
        <f t="shared" si="15"/>
        <v>#DIV/0!</v>
      </c>
      <c r="P144" s="75">
        <f t="shared" si="16"/>
        <v>0</v>
      </c>
      <c r="Q144" s="133"/>
    </row>
    <row r="145" spans="1:17" s="16" customFormat="1" ht="12.75" customHeight="1" thickBot="1" x14ac:dyDescent="0.25">
      <c r="A145" s="106"/>
      <c r="B145" s="107"/>
      <c r="C145" s="129"/>
      <c r="D145" s="17" t="s">
        <v>21</v>
      </c>
      <c r="E145" s="17" t="s">
        <v>252</v>
      </c>
      <c r="F145" s="18" t="s">
        <v>77</v>
      </c>
      <c r="G145" s="130"/>
      <c r="H145" s="109"/>
      <c r="I145" s="110"/>
      <c r="J145" s="109"/>
      <c r="K145" s="110"/>
      <c r="L145" s="109"/>
      <c r="M145" s="110"/>
      <c r="N145" s="110" t="e">
        <f t="shared" si="14"/>
        <v>#DIV/0!</v>
      </c>
      <c r="O145" s="110" t="e">
        <f t="shared" si="15"/>
        <v>#DIV/0!</v>
      </c>
      <c r="P145" s="75">
        <f t="shared" si="16"/>
        <v>0</v>
      </c>
      <c r="Q145" s="133"/>
    </row>
    <row r="146" spans="1:17" s="16" customFormat="1" ht="13.5" customHeight="1" thickBot="1" x14ac:dyDescent="0.25">
      <c r="A146" s="106"/>
      <c r="B146" s="107"/>
      <c r="C146" s="129"/>
      <c r="D146" s="19" t="s">
        <v>253</v>
      </c>
      <c r="E146" s="19" t="s">
        <v>252</v>
      </c>
      <c r="F146" s="20" t="s">
        <v>77</v>
      </c>
      <c r="G146" s="130"/>
      <c r="H146" s="109"/>
      <c r="I146" s="110"/>
      <c r="J146" s="109"/>
      <c r="K146" s="110"/>
      <c r="L146" s="109"/>
      <c r="M146" s="110"/>
      <c r="N146" s="110" t="e">
        <f t="shared" si="14"/>
        <v>#DIV/0!</v>
      </c>
      <c r="O146" s="110" t="e">
        <f t="shared" si="15"/>
        <v>#DIV/0!</v>
      </c>
      <c r="P146" s="75">
        <f t="shared" si="16"/>
        <v>0</v>
      </c>
      <c r="Q146" s="133"/>
    </row>
    <row r="147" spans="1:17" s="16" customFormat="1" ht="45" customHeight="1" thickBot="1" x14ac:dyDescent="0.25">
      <c r="A147" s="106">
        <v>25</v>
      </c>
      <c r="B147" s="107" t="s">
        <v>254</v>
      </c>
      <c r="C147" s="129" t="s">
        <v>255</v>
      </c>
      <c r="D147" s="14" t="s">
        <v>256</v>
      </c>
      <c r="E147" s="14" t="s">
        <v>257</v>
      </c>
      <c r="F147" s="15"/>
      <c r="G147" s="130" t="s">
        <v>36</v>
      </c>
      <c r="H147" s="109" t="s">
        <v>214</v>
      </c>
      <c r="I147" s="110">
        <v>53</v>
      </c>
      <c r="J147" s="109" t="s">
        <v>215</v>
      </c>
      <c r="K147" s="110">
        <v>46</v>
      </c>
      <c r="L147" s="109" t="s">
        <v>216</v>
      </c>
      <c r="M147" s="110">
        <v>48</v>
      </c>
      <c r="N147" s="110">
        <f t="shared" si="14"/>
        <v>2.9439202887759488</v>
      </c>
      <c r="O147" s="110">
        <f t="shared" si="15"/>
        <v>6.0080005893386712</v>
      </c>
      <c r="P147" s="75">
        <f t="shared" si="16"/>
        <v>49</v>
      </c>
      <c r="Q147" s="133"/>
    </row>
    <row r="148" spans="1:17" s="16" customFormat="1" ht="12.75" customHeight="1" thickBot="1" x14ac:dyDescent="0.25">
      <c r="A148" s="106"/>
      <c r="B148" s="107"/>
      <c r="C148" s="129"/>
      <c r="D148" s="17" t="s">
        <v>258</v>
      </c>
      <c r="E148" s="17" t="s">
        <v>259</v>
      </c>
      <c r="F148" s="18"/>
      <c r="G148" s="130"/>
      <c r="H148" s="109"/>
      <c r="I148" s="110"/>
      <c r="J148" s="109"/>
      <c r="K148" s="110"/>
      <c r="L148" s="109"/>
      <c r="M148" s="110"/>
      <c r="N148" s="110" t="e">
        <f t="shared" si="14"/>
        <v>#DIV/0!</v>
      </c>
      <c r="O148" s="110" t="e">
        <f t="shared" si="15"/>
        <v>#DIV/0!</v>
      </c>
      <c r="P148" s="75">
        <f t="shared" si="16"/>
        <v>0</v>
      </c>
      <c r="Q148" s="133"/>
    </row>
    <row r="149" spans="1:17" s="16" customFormat="1" ht="12.75" customHeight="1" thickBot="1" x14ac:dyDescent="0.25">
      <c r="A149" s="106"/>
      <c r="B149" s="107"/>
      <c r="C149" s="129"/>
      <c r="D149" s="17" t="s">
        <v>42</v>
      </c>
      <c r="E149" s="17" t="s">
        <v>41</v>
      </c>
      <c r="F149" s="18" t="s">
        <v>18</v>
      </c>
      <c r="G149" s="130"/>
      <c r="H149" s="109"/>
      <c r="I149" s="110"/>
      <c r="J149" s="109"/>
      <c r="K149" s="110"/>
      <c r="L149" s="109"/>
      <c r="M149" s="110"/>
      <c r="N149" s="110" t="e">
        <f t="shared" si="14"/>
        <v>#DIV/0!</v>
      </c>
      <c r="O149" s="110" t="e">
        <f t="shared" si="15"/>
        <v>#DIV/0!</v>
      </c>
      <c r="P149" s="75">
        <f t="shared" si="16"/>
        <v>0</v>
      </c>
      <c r="Q149" s="133"/>
    </row>
    <row r="150" spans="1:17" s="16" customFormat="1" ht="12.75" customHeight="1" thickBot="1" x14ac:dyDescent="0.25">
      <c r="A150" s="106"/>
      <c r="B150" s="107"/>
      <c r="C150" s="129"/>
      <c r="D150" s="17" t="s">
        <v>50</v>
      </c>
      <c r="E150" s="17" t="s">
        <v>260</v>
      </c>
      <c r="F150" s="18" t="s">
        <v>77</v>
      </c>
      <c r="G150" s="130"/>
      <c r="H150" s="109"/>
      <c r="I150" s="110"/>
      <c r="J150" s="109"/>
      <c r="K150" s="110"/>
      <c r="L150" s="109"/>
      <c r="M150" s="110"/>
      <c r="N150" s="110" t="e">
        <f t="shared" si="14"/>
        <v>#DIV/0!</v>
      </c>
      <c r="O150" s="110" t="e">
        <f t="shared" si="15"/>
        <v>#DIV/0!</v>
      </c>
      <c r="P150" s="75">
        <f t="shared" si="16"/>
        <v>0</v>
      </c>
      <c r="Q150" s="133"/>
    </row>
    <row r="151" spans="1:17" s="16" customFormat="1" ht="12.75" customHeight="1" thickBot="1" x14ac:dyDescent="0.25">
      <c r="A151" s="106"/>
      <c r="B151" s="107"/>
      <c r="C151" s="129"/>
      <c r="D151" s="17" t="s">
        <v>26</v>
      </c>
      <c r="E151" s="17" t="s">
        <v>261</v>
      </c>
      <c r="F151" s="18" t="s">
        <v>77</v>
      </c>
      <c r="G151" s="130"/>
      <c r="H151" s="109"/>
      <c r="I151" s="110"/>
      <c r="J151" s="109"/>
      <c r="K151" s="110"/>
      <c r="L151" s="109"/>
      <c r="M151" s="110"/>
      <c r="N151" s="110" t="e">
        <f t="shared" si="14"/>
        <v>#DIV/0!</v>
      </c>
      <c r="O151" s="110" t="e">
        <f t="shared" si="15"/>
        <v>#DIV/0!</v>
      </c>
      <c r="P151" s="75">
        <f t="shared" si="16"/>
        <v>0</v>
      </c>
      <c r="Q151" s="133"/>
    </row>
    <row r="152" spans="1:17" s="16" customFormat="1" ht="13.5" customHeight="1" thickBot="1" x14ac:dyDescent="0.25">
      <c r="A152" s="106"/>
      <c r="B152" s="107"/>
      <c r="C152" s="129"/>
      <c r="D152" s="19" t="s">
        <v>21</v>
      </c>
      <c r="E152" s="19" t="s">
        <v>262</v>
      </c>
      <c r="F152" s="20" t="s">
        <v>77</v>
      </c>
      <c r="G152" s="130"/>
      <c r="H152" s="109"/>
      <c r="I152" s="110"/>
      <c r="J152" s="109"/>
      <c r="K152" s="110"/>
      <c r="L152" s="109"/>
      <c r="M152" s="110"/>
      <c r="N152" s="110" t="e">
        <f t="shared" si="14"/>
        <v>#DIV/0!</v>
      </c>
      <c r="O152" s="110" t="e">
        <f t="shared" si="15"/>
        <v>#DIV/0!</v>
      </c>
      <c r="P152" s="75">
        <f t="shared" si="16"/>
        <v>0</v>
      </c>
      <c r="Q152" s="133"/>
    </row>
    <row r="153" spans="1:17" s="16" customFormat="1" ht="11.25" customHeight="1" thickBot="1" x14ac:dyDescent="0.25">
      <c r="A153" s="106">
        <v>26</v>
      </c>
      <c r="B153" s="107" t="s">
        <v>263</v>
      </c>
      <c r="C153" s="129" t="s">
        <v>264</v>
      </c>
      <c r="D153" s="14" t="s">
        <v>265</v>
      </c>
      <c r="E153" s="14" t="s">
        <v>53</v>
      </c>
      <c r="F153" s="15" t="s">
        <v>38</v>
      </c>
      <c r="G153" s="130" t="s">
        <v>20</v>
      </c>
      <c r="H153" s="109" t="s">
        <v>214</v>
      </c>
      <c r="I153" s="110">
        <v>340</v>
      </c>
      <c r="J153" s="109" t="s">
        <v>215</v>
      </c>
      <c r="K153" s="110">
        <v>301</v>
      </c>
      <c r="L153" s="109" t="s">
        <v>216</v>
      </c>
      <c r="M153" s="110">
        <v>356</v>
      </c>
      <c r="N153" s="110">
        <f t="shared" si="14"/>
        <v>23.098821518760552</v>
      </c>
      <c r="O153" s="110">
        <f t="shared" si="15"/>
        <v>6.9504979494765955</v>
      </c>
      <c r="P153" s="75">
        <f t="shared" si="16"/>
        <v>332.33333333333331</v>
      </c>
      <c r="Q153" s="133"/>
    </row>
    <row r="154" spans="1:17" s="16" customFormat="1" ht="12.75" customHeight="1" thickBot="1" x14ac:dyDescent="0.25">
      <c r="A154" s="106"/>
      <c r="B154" s="107"/>
      <c r="C154" s="129"/>
      <c r="D154" s="17" t="s">
        <v>266</v>
      </c>
      <c r="E154" s="17" t="s">
        <v>267</v>
      </c>
      <c r="F154" s="18"/>
      <c r="G154" s="130"/>
      <c r="H154" s="109"/>
      <c r="I154" s="110"/>
      <c r="J154" s="109"/>
      <c r="K154" s="110"/>
      <c r="L154" s="109"/>
      <c r="M154" s="110"/>
      <c r="N154" s="110" t="e">
        <f t="shared" si="14"/>
        <v>#DIV/0!</v>
      </c>
      <c r="O154" s="110" t="e">
        <f t="shared" si="15"/>
        <v>#DIV/0!</v>
      </c>
      <c r="P154" s="75">
        <f t="shared" si="16"/>
        <v>0</v>
      </c>
      <c r="Q154" s="133"/>
    </row>
    <row r="155" spans="1:17" s="16" customFormat="1" ht="12.75" customHeight="1" thickBot="1" x14ac:dyDescent="0.25">
      <c r="A155" s="106"/>
      <c r="B155" s="107"/>
      <c r="C155" s="129"/>
      <c r="D155" s="17" t="s">
        <v>21</v>
      </c>
      <c r="E155" s="17" t="s">
        <v>25</v>
      </c>
      <c r="F155" s="18" t="s">
        <v>77</v>
      </c>
      <c r="G155" s="130"/>
      <c r="H155" s="109"/>
      <c r="I155" s="110"/>
      <c r="J155" s="109"/>
      <c r="K155" s="110"/>
      <c r="L155" s="109"/>
      <c r="M155" s="110"/>
      <c r="N155" s="110" t="e">
        <f t="shared" ref="N155:N186" si="17">_xlfn.STDEV.P(I155,K155,M155)</f>
        <v>#DIV/0!</v>
      </c>
      <c r="O155" s="110" t="e">
        <f t="shared" ref="O155:O186" si="18">N155/P155*100</f>
        <v>#DIV/0!</v>
      </c>
      <c r="P155" s="75">
        <f t="shared" ref="P155:P186" si="19">(I155+K155+M155)/3</f>
        <v>0</v>
      </c>
      <c r="Q155" s="133"/>
    </row>
    <row r="156" spans="1:17" s="16" customFormat="1" ht="13.5" customHeight="1" thickBot="1" x14ac:dyDescent="0.25">
      <c r="A156" s="106"/>
      <c r="B156" s="107"/>
      <c r="C156" s="129"/>
      <c r="D156" s="19" t="s">
        <v>26</v>
      </c>
      <c r="E156" s="19" t="s">
        <v>268</v>
      </c>
      <c r="F156" s="20" t="s">
        <v>77</v>
      </c>
      <c r="G156" s="130"/>
      <c r="H156" s="109"/>
      <c r="I156" s="110"/>
      <c r="J156" s="109"/>
      <c r="K156" s="110"/>
      <c r="L156" s="109"/>
      <c r="M156" s="110"/>
      <c r="N156" s="110" t="e">
        <f t="shared" si="17"/>
        <v>#DIV/0!</v>
      </c>
      <c r="O156" s="110" t="e">
        <f t="shared" si="18"/>
        <v>#DIV/0!</v>
      </c>
      <c r="P156" s="75">
        <f t="shared" si="19"/>
        <v>0</v>
      </c>
      <c r="Q156" s="133"/>
    </row>
    <row r="157" spans="1:17" s="16" customFormat="1" ht="11.25" customHeight="1" thickBot="1" x14ac:dyDescent="0.25">
      <c r="A157" s="106">
        <v>27</v>
      </c>
      <c r="B157" s="107" t="s">
        <v>269</v>
      </c>
      <c r="C157" s="129" t="s">
        <v>270</v>
      </c>
      <c r="D157" s="14" t="s">
        <v>271</v>
      </c>
      <c r="E157" s="14" t="s">
        <v>272</v>
      </c>
      <c r="F157" s="15" t="s">
        <v>22</v>
      </c>
      <c r="G157" s="130" t="s">
        <v>273</v>
      </c>
      <c r="H157" s="109" t="s">
        <v>214</v>
      </c>
      <c r="I157" s="110">
        <v>3500</v>
      </c>
      <c r="J157" s="109" t="s">
        <v>215</v>
      </c>
      <c r="K157" s="110">
        <v>3890</v>
      </c>
      <c r="L157" s="109" t="s">
        <v>216</v>
      </c>
      <c r="M157" s="110">
        <v>4210</v>
      </c>
      <c r="N157" s="110">
        <f t="shared" si="17"/>
        <v>290.32548783888899</v>
      </c>
      <c r="O157" s="110">
        <f t="shared" si="18"/>
        <v>7.5084177889367849</v>
      </c>
      <c r="P157" s="75">
        <f t="shared" si="19"/>
        <v>3866.6666666666665</v>
      </c>
      <c r="Q157" s="133"/>
    </row>
    <row r="158" spans="1:17" s="16" customFormat="1" ht="12.75" customHeight="1" thickBot="1" x14ac:dyDescent="0.25">
      <c r="A158" s="106"/>
      <c r="B158" s="107"/>
      <c r="C158" s="129"/>
      <c r="D158" s="17" t="s">
        <v>266</v>
      </c>
      <c r="E158" s="17" t="s">
        <v>274</v>
      </c>
      <c r="F158" s="18"/>
      <c r="G158" s="130"/>
      <c r="H158" s="109"/>
      <c r="I158" s="110"/>
      <c r="J158" s="109"/>
      <c r="K158" s="110"/>
      <c r="L158" s="109"/>
      <c r="M158" s="110"/>
      <c r="N158" s="110" t="e">
        <f t="shared" si="17"/>
        <v>#DIV/0!</v>
      </c>
      <c r="O158" s="110" t="e">
        <f t="shared" si="18"/>
        <v>#DIV/0!</v>
      </c>
      <c r="P158" s="75">
        <f t="shared" si="19"/>
        <v>0</v>
      </c>
      <c r="Q158" s="133"/>
    </row>
    <row r="159" spans="1:17" s="16" customFormat="1" ht="33.75" customHeight="1" thickBot="1" x14ac:dyDescent="0.25">
      <c r="A159" s="106"/>
      <c r="B159" s="107"/>
      <c r="C159" s="129"/>
      <c r="D159" s="17" t="s">
        <v>275</v>
      </c>
      <c r="E159" s="17" t="s">
        <v>276</v>
      </c>
      <c r="F159" s="18"/>
      <c r="G159" s="130"/>
      <c r="H159" s="109"/>
      <c r="I159" s="110"/>
      <c r="J159" s="109"/>
      <c r="K159" s="110"/>
      <c r="L159" s="109"/>
      <c r="M159" s="110"/>
      <c r="N159" s="110" t="e">
        <f t="shared" si="17"/>
        <v>#DIV/0!</v>
      </c>
      <c r="O159" s="110" t="e">
        <f t="shared" si="18"/>
        <v>#DIV/0!</v>
      </c>
      <c r="P159" s="75">
        <f t="shared" si="19"/>
        <v>0</v>
      </c>
      <c r="Q159" s="133"/>
    </row>
    <row r="160" spans="1:17" s="16" customFormat="1" ht="12.75" customHeight="1" thickBot="1" x14ac:dyDescent="0.25">
      <c r="A160" s="106"/>
      <c r="B160" s="107"/>
      <c r="C160" s="129"/>
      <c r="D160" s="17" t="s">
        <v>277</v>
      </c>
      <c r="E160" s="17" t="s">
        <v>278</v>
      </c>
      <c r="F160" s="18" t="s">
        <v>77</v>
      </c>
      <c r="G160" s="130"/>
      <c r="H160" s="109"/>
      <c r="I160" s="110"/>
      <c r="J160" s="109"/>
      <c r="K160" s="110"/>
      <c r="L160" s="109"/>
      <c r="M160" s="110"/>
      <c r="N160" s="110" t="e">
        <f t="shared" si="17"/>
        <v>#DIV/0!</v>
      </c>
      <c r="O160" s="110" t="e">
        <f t="shared" si="18"/>
        <v>#DIV/0!</v>
      </c>
      <c r="P160" s="75">
        <f t="shared" si="19"/>
        <v>0</v>
      </c>
      <c r="Q160" s="133"/>
    </row>
    <row r="161" spans="1:17" s="16" customFormat="1" ht="13.5" customHeight="1" thickBot="1" x14ac:dyDescent="0.25">
      <c r="A161" s="106"/>
      <c r="B161" s="107"/>
      <c r="C161" s="129"/>
      <c r="D161" s="19" t="s">
        <v>279</v>
      </c>
      <c r="E161" s="19" t="s">
        <v>31</v>
      </c>
      <c r="F161" s="20" t="s">
        <v>280</v>
      </c>
      <c r="G161" s="130"/>
      <c r="H161" s="109"/>
      <c r="I161" s="110"/>
      <c r="J161" s="109"/>
      <c r="K161" s="110"/>
      <c r="L161" s="109"/>
      <c r="M161" s="110"/>
      <c r="N161" s="110" t="e">
        <f t="shared" si="17"/>
        <v>#DIV/0!</v>
      </c>
      <c r="O161" s="110" t="e">
        <f t="shared" si="18"/>
        <v>#DIV/0!</v>
      </c>
      <c r="P161" s="75">
        <f t="shared" si="19"/>
        <v>0</v>
      </c>
      <c r="Q161" s="133"/>
    </row>
    <row r="162" spans="1:17" s="16" customFormat="1" ht="11.25" customHeight="1" thickBot="1" x14ac:dyDescent="0.25">
      <c r="A162" s="106">
        <v>28</v>
      </c>
      <c r="B162" s="107" t="s">
        <v>281</v>
      </c>
      <c r="C162" s="117" t="s">
        <v>282</v>
      </c>
      <c r="D162" s="14" t="s">
        <v>26</v>
      </c>
      <c r="E162" s="14" t="s">
        <v>283</v>
      </c>
      <c r="F162" s="15" t="s">
        <v>22</v>
      </c>
      <c r="G162" s="107" t="s">
        <v>20</v>
      </c>
      <c r="H162" s="109" t="s">
        <v>284</v>
      </c>
      <c r="I162" s="110">
        <v>120</v>
      </c>
      <c r="J162" s="109" t="s">
        <v>285</v>
      </c>
      <c r="K162" s="110">
        <v>159</v>
      </c>
      <c r="L162" s="109" t="s">
        <v>286</v>
      </c>
      <c r="M162" s="110">
        <v>131</v>
      </c>
      <c r="N162" s="110">
        <f t="shared" si="17"/>
        <v>16.418147141366333</v>
      </c>
      <c r="O162" s="110">
        <f t="shared" si="18"/>
        <v>12.013278396121709</v>
      </c>
      <c r="P162" s="75">
        <f t="shared" si="19"/>
        <v>136.66666666666666</v>
      </c>
      <c r="Q162" s="133"/>
    </row>
    <row r="163" spans="1:17" s="16" customFormat="1" ht="12.75" customHeight="1" thickBot="1" x14ac:dyDescent="0.25">
      <c r="A163" s="106"/>
      <c r="B163" s="107"/>
      <c r="C163" s="117"/>
      <c r="D163" s="17" t="s">
        <v>29</v>
      </c>
      <c r="E163" s="17" t="s">
        <v>51</v>
      </c>
      <c r="F163" s="18"/>
      <c r="G163" s="107"/>
      <c r="H163" s="109"/>
      <c r="I163" s="110"/>
      <c r="J163" s="109"/>
      <c r="K163" s="110"/>
      <c r="L163" s="109"/>
      <c r="M163" s="110"/>
      <c r="N163" s="110" t="e">
        <f t="shared" si="17"/>
        <v>#DIV/0!</v>
      </c>
      <c r="O163" s="110" t="e">
        <f t="shared" si="18"/>
        <v>#DIV/0!</v>
      </c>
      <c r="P163" s="75">
        <f t="shared" si="19"/>
        <v>0</v>
      </c>
      <c r="Q163" s="133"/>
    </row>
    <row r="164" spans="1:17" s="16" customFormat="1" ht="12.75" customHeight="1" thickBot="1" x14ac:dyDescent="0.25">
      <c r="A164" s="106"/>
      <c r="B164" s="107"/>
      <c r="C164" s="117"/>
      <c r="D164" s="17" t="s">
        <v>21</v>
      </c>
      <c r="E164" s="17" t="s">
        <v>287</v>
      </c>
      <c r="F164" s="18" t="s">
        <v>22</v>
      </c>
      <c r="G164" s="107"/>
      <c r="H164" s="109"/>
      <c r="I164" s="110"/>
      <c r="J164" s="109"/>
      <c r="K164" s="110"/>
      <c r="L164" s="109"/>
      <c r="M164" s="110"/>
      <c r="N164" s="110" t="e">
        <f t="shared" si="17"/>
        <v>#DIV/0!</v>
      </c>
      <c r="O164" s="110" t="e">
        <f t="shared" si="18"/>
        <v>#DIV/0!</v>
      </c>
      <c r="P164" s="75">
        <f t="shared" si="19"/>
        <v>0</v>
      </c>
      <c r="Q164" s="133"/>
    </row>
    <row r="165" spans="1:17" s="16" customFormat="1" ht="15.75" customHeight="1" thickBot="1" x14ac:dyDescent="0.25">
      <c r="A165" s="106"/>
      <c r="B165" s="107"/>
      <c r="C165" s="117"/>
      <c r="D165" s="17" t="s">
        <v>43</v>
      </c>
      <c r="E165" s="17" t="s">
        <v>288</v>
      </c>
      <c r="F165" s="18"/>
      <c r="G165" s="107"/>
      <c r="H165" s="109"/>
      <c r="I165" s="110"/>
      <c r="J165" s="109"/>
      <c r="K165" s="110"/>
      <c r="L165" s="109"/>
      <c r="M165" s="110"/>
      <c r="N165" s="110" t="e">
        <f t="shared" si="17"/>
        <v>#DIV/0!</v>
      </c>
      <c r="O165" s="110" t="e">
        <f t="shared" si="18"/>
        <v>#DIV/0!</v>
      </c>
      <c r="P165" s="75">
        <f t="shared" si="19"/>
        <v>0</v>
      </c>
      <c r="Q165" s="133"/>
    </row>
    <row r="166" spans="1:17" s="16" customFormat="1" ht="13.5" customHeight="1" thickBot="1" x14ac:dyDescent="0.25">
      <c r="A166" s="106"/>
      <c r="B166" s="107"/>
      <c r="C166" s="117"/>
      <c r="D166" s="19" t="s">
        <v>50</v>
      </c>
      <c r="E166" s="19" t="s">
        <v>28</v>
      </c>
      <c r="F166" s="20" t="s">
        <v>22</v>
      </c>
      <c r="G166" s="107"/>
      <c r="H166" s="109"/>
      <c r="I166" s="110"/>
      <c r="J166" s="109"/>
      <c r="K166" s="110"/>
      <c r="L166" s="109"/>
      <c r="M166" s="110"/>
      <c r="N166" s="110" t="e">
        <f t="shared" si="17"/>
        <v>#DIV/0!</v>
      </c>
      <c r="O166" s="110" t="e">
        <f t="shared" si="18"/>
        <v>#DIV/0!</v>
      </c>
      <c r="P166" s="75">
        <f t="shared" si="19"/>
        <v>0</v>
      </c>
      <c r="Q166" s="133"/>
    </row>
    <row r="167" spans="1:17" s="16" customFormat="1" ht="22.5" customHeight="1" thickBot="1" x14ac:dyDescent="0.25">
      <c r="A167" s="106">
        <v>29</v>
      </c>
      <c r="B167" s="107" t="s">
        <v>281</v>
      </c>
      <c r="C167" s="117" t="s">
        <v>289</v>
      </c>
      <c r="D167" s="14" t="s">
        <v>49</v>
      </c>
      <c r="E167" s="14" t="s">
        <v>290</v>
      </c>
      <c r="F167" s="15"/>
      <c r="G167" s="107" t="s">
        <v>20</v>
      </c>
      <c r="H167" s="109" t="s">
        <v>284</v>
      </c>
      <c r="I167" s="110">
        <v>220</v>
      </c>
      <c r="J167" s="109" t="s">
        <v>285</v>
      </c>
      <c r="K167" s="110">
        <v>218</v>
      </c>
      <c r="L167" s="109" t="s">
        <v>286</v>
      </c>
      <c r="M167" s="110">
        <v>230</v>
      </c>
      <c r="N167" s="110">
        <f t="shared" si="17"/>
        <v>5.2493385826745405</v>
      </c>
      <c r="O167" s="110">
        <f t="shared" si="18"/>
        <v>2.3574873874286859</v>
      </c>
      <c r="P167" s="75">
        <f t="shared" si="19"/>
        <v>222.66666666666666</v>
      </c>
      <c r="Q167" s="133"/>
    </row>
    <row r="168" spans="1:17" s="16" customFormat="1" ht="17.25" customHeight="1" thickBot="1" x14ac:dyDescent="0.25">
      <c r="A168" s="106"/>
      <c r="B168" s="107"/>
      <c r="C168" s="117"/>
      <c r="D168" s="17" t="s">
        <v>291</v>
      </c>
      <c r="E168" s="17" t="s">
        <v>30</v>
      </c>
      <c r="F168" s="18"/>
      <c r="G168" s="107"/>
      <c r="H168" s="109"/>
      <c r="I168" s="110"/>
      <c r="J168" s="109"/>
      <c r="K168" s="110"/>
      <c r="L168" s="109"/>
      <c r="M168" s="110"/>
      <c r="N168" s="110" t="e">
        <f t="shared" si="17"/>
        <v>#DIV/0!</v>
      </c>
      <c r="O168" s="110" t="e">
        <f t="shared" si="18"/>
        <v>#DIV/0!</v>
      </c>
      <c r="P168" s="75">
        <f t="shared" si="19"/>
        <v>0</v>
      </c>
      <c r="Q168" s="133"/>
    </row>
    <row r="169" spans="1:17" s="16" customFormat="1" ht="17.25" customHeight="1" thickBot="1" x14ac:dyDescent="0.25">
      <c r="A169" s="106"/>
      <c r="B169" s="107"/>
      <c r="C169" s="117"/>
      <c r="D169" s="17" t="s">
        <v>29</v>
      </c>
      <c r="E169" s="17" t="s">
        <v>51</v>
      </c>
      <c r="F169" s="18"/>
      <c r="G169" s="107"/>
      <c r="H169" s="109"/>
      <c r="I169" s="110"/>
      <c r="J169" s="109"/>
      <c r="K169" s="110"/>
      <c r="L169" s="109"/>
      <c r="M169" s="110"/>
      <c r="N169" s="110" t="e">
        <f t="shared" si="17"/>
        <v>#DIV/0!</v>
      </c>
      <c r="O169" s="110" t="e">
        <f t="shared" si="18"/>
        <v>#DIV/0!</v>
      </c>
      <c r="P169" s="75">
        <f t="shared" si="19"/>
        <v>0</v>
      </c>
      <c r="Q169" s="133"/>
    </row>
    <row r="170" spans="1:17" s="16" customFormat="1" ht="12.75" customHeight="1" thickBot="1" x14ac:dyDescent="0.25">
      <c r="A170" s="106"/>
      <c r="B170" s="107"/>
      <c r="C170" s="117"/>
      <c r="D170" s="17" t="s">
        <v>46</v>
      </c>
      <c r="E170" s="17" t="s">
        <v>261</v>
      </c>
      <c r="F170" s="18" t="s">
        <v>100</v>
      </c>
      <c r="G170" s="107"/>
      <c r="H170" s="109"/>
      <c r="I170" s="110"/>
      <c r="J170" s="109"/>
      <c r="K170" s="110"/>
      <c r="L170" s="109"/>
      <c r="M170" s="110"/>
      <c r="N170" s="110" t="e">
        <f t="shared" si="17"/>
        <v>#DIV/0!</v>
      </c>
      <c r="O170" s="110" t="e">
        <f t="shared" si="18"/>
        <v>#DIV/0!</v>
      </c>
      <c r="P170" s="75">
        <f t="shared" si="19"/>
        <v>0</v>
      </c>
      <c r="Q170" s="133"/>
    </row>
    <row r="171" spans="1:17" s="16" customFormat="1" ht="34.5" thickBot="1" x14ac:dyDescent="0.25">
      <c r="A171" s="106"/>
      <c r="B171" s="107"/>
      <c r="C171" s="117"/>
      <c r="D171" s="19" t="s">
        <v>292</v>
      </c>
      <c r="E171" s="19" t="s">
        <v>293</v>
      </c>
      <c r="F171" s="20"/>
      <c r="G171" s="107"/>
      <c r="H171" s="109"/>
      <c r="I171" s="110"/>
      <c r="J171" s="109"/>
      <c r="K171" s="110"/>
      <c r="L171" s="109"/>
      <c r="M171" s="110"/>
      <c r="N171" s="110" t="e">
        <f t="shared" si="17"/>
        <v>#DIV/0!</v>
      </c>
      <c r="O171" s="110" t="e">
        <f t="shared" si="18"/>
        <v>#DIV/0!</v>
      </c>
      <c r="P171" s="75">
        <f t="shared" si="19"/>
        <v>0</v>
      </c>
      <c r="Q171" s="133"/>
    </row>
    <row r="172" spans="1:17" s="16" customFormat="1" ht="22.5" customHeight="1" thickBot="1" x14ac:dyDescent="0.25">
      <c r="A172" s="106">
        <v>30</v>
      </c>
      <c r="B172" s="107" t="s">
        <v>281</v>
      </c>
      <c r="C172" s="117" t="s">
        <v>289</v>
      </c>
      <c r="D172" s="14" t="s">
        <v>49</v>
      </c>
      <c r="E172" s="14" t="s">
        <v>290</v>
      </c>
      <c r="F172" s="15"/>
      <c r="G172" s="107" t="s">
        <v>20</v>
      </c>
      <c r="H172" s="109" t="s">
        <v>284</v>
      </c>
      <c r="I172" s="110">
        <v>240</v>
      </c>
      <c r="J172" s="109" t="s">
        <v>285</v>
      </c>
      <c r="K172" s="110">
        <v>236</v>
      </c>
      <c r="L172" s="109" t="s">
        <v>286</v>
      </c>
      <c r="M172" s="110">
        <v>260</v>
      </c>
      <c r="N172" s="110">
        <f t="shared" si="17"/>
        <v>10.498677165349081</v>
      </c>
      <c r="O172" s="110">
        <f t="shared" si="18"/>
        <v>4.2793521054412009</v>
      </c>
      <c r="P172" s="75">
        <f t="shared" si="19"/>
        <v>245.33333333333334</v>
      </c>
      <c r="Q172" s="133"/>
    </row>
    <row r="173" spans="1:17" s="16" customFormat="1" ht="15.75" customHeight="1" thickBot="1" x14ac:dyDescent="0.25">
      <c r="A173" s="106"/>
      <c r="B173" s="107"/>
      <c r="C173" s="117"/>
      <c r="D173" s="17" t="s">
        <v>291</v>
      </c>
      <c r="E173" s="17" t="s">
        <v>30</v>
      </c>
      <c r="F173" s="18"/>
      <c r="G173" s="107"/>
      <c r="H173" s="109"/>
      <c r="I173" s="110"/>
      <c r="J173" s="109"/>
      <c r="K173" s="110"/>
      <c r="L173" s="109"/>
      <c r="M173" s="110"/>
      <c r="N173" s="110" t="e">
        <f t="shared" si="17"/>
        <v>#DIV/0!</v>
      </c>
      <c r="O173" s="110" t="e">
        <f t="shared" si="18"/>
        <v>#DIV/0!</v>
      </c>
      <c r="P173" s="75">
        <f t="shared" si="19"/>
        <v>0</v>
      </c>
      <c r="Q173" s="133"/>
    </row>
    <row r="174" spans="1:17" s="16" customFormat="1" ht="12.75" customHeight="1" thickBot="1" x14ac:dyDescent="0.25">
      <c r="A174" s="106"/>
      <c r="B174" s="107"/>
      <c r="C174" s="117"/>
      <c r="D174" s="17" t="s">
        <v>29</v>
      </c>
      <c r="E174" s="17" t="s">
        <v>51</v>
      </c>
      <c r="F174" s="18"/>
      <c r="G174" s="107"/>
      <c r="H174" s="109"/>
      <c r="I174" s="110"/>
      <c r="J174" s="109"/>
      <c r="K174" s="110"/>
      <c r="L174" s="109"/>
      <c r="M174" s="110"/>
      <c r="N174" s="110" t="e">
        <f t="shared" si="17"/>
        <v>#DIV/0!</v>
      </c>
      <c r="O174" s="110" t="e">
        <f t="shared" si="18"/>
        <v>#DIV/0!</v>
      </c>
      <c r="P174" s="75">
        <f t="shared" si="19"/>
        <v>0</v>
      </c>
      <c r="Q174" s="133"/>
    </row>
    <row r="175" spans="1:17" s="16" customFormat="1" ht="34.5" thickBot="1" x14ac:dyDescent="0.25">
      <c r="A175" s="106"/>
      <c r="B175" s="107"/>
      <c r="C175" s="117"/>
      <c r="D175" s="17" t="s">
        <v>294</v>
      </c>
      <c r="E175" s="17" t="s">
        <v>293</v>
      </c>
      <c r="F175" s="18"/>
      <c r="G175" s="107"/>
      <c r="H175" s="109"/>
      <c r="I175" s="110"/>
      <c r="J175" s="109"/>
      <c r="K175" s="110"/>
      <c r="L175" s="109"/>
      <c r="M175" s="110"/>
      <c r="N175" s="110" t="e">
        <f t="shared" si="17"/>
        <v>#DIV/0!</v>
      </c>
      <c r="O175" s="110" t="e">
        <f t="shared" si="18"/>
        <v>#DIV/0!</v>
      </c>
      <c r="P175" s="75">
        <f t="shared" si="19"/>
        <v>0</v>
      </c>
      <c r="Q175" s="133"/>
    </row>
    <row r="176" spans="1:17" s="16" customFormat="1" ht="13.5" customHeight="1" thickBot="1" x14ac:dyDescent="0.25">
      <c r="A176" s="106"/>
      <c r="B176" s="107"/>
      <c r="C176" s="117"/>
      <c r="D176" s="19" t="s">
        <v>46</v>
      </c>
      <c r="E176" s="19" t="s">
        <v>295</v>
      </c>
      <c r="F176" s="20" t="s">
        <v>100</v>
      </c>
      <c r="G176" s="107"/>
      <c r="H176" s="109"/>
      <c r="I176" s="110"/>
      <c r="J176" s="109"/>
      <c r="K176" s="110"/>
      <c r="L176" s="109"/>
      <c r="M176" s="110"/>
      <c r="N176" s="110" t="e">
        <f t="shared" si="17"/>
        <v>#DIV/0!</v>
      </c>
      <c r="O176" s="110" t="e">
        <f t="shared" si="18"/>
        <v>#DIV/0!</v>
      </c>
      <c r="P176" s="75">
        <f t="shared" si="19"/>
        <v>0</v>
      </c>
      <c r="Q176" s="133"/>
    </row>
    <row r="177" spans="1:17" s="16" customFormat="1" ht="11.25" customHeight="1" thickBot="1" x14ac:dyDescent="0.25">
      <c r="A177" s="106">
        <v>31</v>
      </c>
      <c r="B177" s="107" t="s">
        <v>281</v>
      </c>
      <c r="C177" s="117" t="s">
        <v>296</v>
      </c>
      <c r="D177" s="14" t="s">
        <v>297</v>
      </c>
      <c r="E177" s="14" t="s">
        <v>30</v>
      </c>
      <c r="F177" s="15"/>
      <c r="G177" s="107" t="s">
        <v>20</v>
      </c>
      <c r="H177" s="109" t="s">
        <v>284</v>
      </c>
      <c r="I177" s="110">
        <v>1100</v>
      </c>
      <c r="J177" s="109" t="s">
        <v>285</v>
      </c>
      <c r="K177" s="110">
        <v>1250</v>
      </c>
      <c r="L177" s="109" t="s">
        <v>286</v>
      </c>
      <c r="M177" s="110">
        <v>1300</v>
      </c>
      <c r="N177" s="110">
        <f t="shared" si="17"/>
        <v>84.983658559879743</v>
      </c>
      <c r="O177" s="110">
        <f t="shared" si="18"/>
        <v>6.9849582377983346</v>
      </c>
      <c r="P177" s="75">
        <f t="shared" si="19"/>
        <v>1216.6666666666667</v>
      </c>
      <c r="Q177" s="133"/>
    </row>
    <row r="178" spans="1:17" s="16" customFormat="1" ht="12.75" customHeight="1" thickBot="1" x14ac:dyDescent="0.25">
      <c r="A178" s="106"/>
      <c r="B178" s="107"/>
      <c r="C178" s="117"/>
      <c r="D178" s="17" t="s">
        <v>29</v>
      </c>
      <c r="E178" s="17" t="s">
        <v>51</v>
      </c>
      <c r="F178" s="18"/>
      <c r="G178" s="107"/>
      <c r="H178" s="109"/>
      <c r="I178" s="110"/>
      <c r="J178" s="109"/>
      <c r="K178" s="110"/>
      <c r="L178" s="109"/>
      <c r="M178" s="110"/>
      <c r="N178" s="110" t="e">
        <f t="shared" si="17"/>
        <v>#DIV/0!</v>
      </c>
      <c r="O178" s="110" t="e">
        <f t="shared" si="18"/>
        <v>#DIV/0!</v>
      </c>
      <c r="P178" s="75">
        <f t="shared" si="19"/>
        <v>0</v>
      </c>
      <c r="Q178" s="133"/>
    </row>
    <row r="179" spans="1:17" s="16" customFormat="1" ht="13.5" customHeight="1" thickBot="1" x14ac:dyDescent="0.25">
      <c r="A179" s="106"/>
      <c r="B179" s="107"/>
      <c r="C179" s="117"/>
      <c r="D179" s="19" t="s">
        <v>46</v>
      </c>
      <c r="E179" s="19" t="s">
        <v>37</v>
      </c>
      <c r="F179" s="20" t="s">
        <v>100</v>
      </c>
      <c r="G179" s="107"/>
      <c r="H179" s="109"/>
      <c r="I179" s="110"/>
      <c r="J179" s="109"/>
      <c r="K179" s="110"/>
      <c r="L179" s="109"/>
      <c r="M179" s="110"/>
      <c r="N179" s="110" t="e">
        <f t="shared" si="17"/>
        <v>#DIV/0!</v>
      </c>
      <c r="O179" s="110" t="e">
        <f t="shared" si="18"/>
        <v>#DIV/0!</v>
      </c>
      <c r="P179" s="75">
        <f t="shared" si="19"/>
        <v>0</v>
      </c>
      <c r="Q179" s="133"/>
    </row>
    <row r="180" spans="1:17" s="16" customFormat="1" ht="11.25" customHeight="1" thickBot="1" x14ac:dyDescent="0.25">
      <c r="A180" s="106">
        <v>32</v>
      </c>
      <c r="B180" s="107" t="s">
        <v>281</v>
      </c>
      <c r="C180" s="117" t="s">
        <v>296</v>
      </c>
      <c r="D180" s="14" t="s">
        <v>29</v>
      </c>
      <c r="E180" s="14" t="s">
        <v>51</v>
      </c>
      <c r="F180" s="15"/>
      <c r="G180" s="107" t="s">
        <v>20</v>
      </c>
      <c r="H180" s="109" t="s">
        <v>284</v>
      </c>
      <c r="I180" s="110">
        <v>1650</v>
      </c>
      <c r="J180" s="109" t="s">
        <v>285</v>
      </c>
      <c r="K180" s="110">
        <v>2120</v>
      </c>
      <c r="L180" s="109" t="s">
        <v>286</v>
      </c>
      <c r="M180" s="110">
        <v>1720</v>
      </c>
      <c r="N180" s="110">
        <f t="shared" si="17"/>
        <v>207.04266871026044</v>
      </c>
      <c r="O180" s="110">
        <f t="shared" si="18"/>
        <v>11.313807033347565</v>
      </c>
      <c r="P180" s="75">
        <f t="shared" si="19"/>
        <v>1830</v>
      </c>
      <c r="Q180" s="133"/>
    </row>
    <row r="181" spans="1:17" s="16" customFormat="1" ht="12.75" customHeight="1" thickBot="1" x14ac:dyDescent="0.25">
      <c r="A181" s="106"/>
      <c r="B181" s="107"/>
      <c r="C181" s="117"/>
      <c r="D181" s="17" t="s">
        <v>297</v>
      </c>
      <c r="E181" s="17" t="s">
        <v>30</v>
      </c>
      <c r="F181" s="18"/>
      <c r="G181" s="107"/>
      <c r="H181" s="109"/>
      <c r="I181" s="110"/>
      <c r="J181" s="109"/>
      <c r="K181" s="110"/>
      <c r="L181" s="109"/>
      <c r="M181" s="110"/>
      <c r="N181" s="110" t="e">
        <f t="shared" si="17"/>
        <v>#DIV/0!</v>
      </c>
      <c r="O181" s="110" t="e">
        <f t="shared" si="18"/>
        <v>#DIV/0!</v>
      </c>
      <c r="P181" s="75">
        <f t="shared" si="19"/>
        <v>0</v>
      </c>
      <c r="Q181" s="133"/>
    </row>
    <row r="182" spans="1:17" s="16" customFormat="1" ht="13.5" customHeight="1" thickBot="1" x14ac:dyDescent="0.25">
      <c r="A182" s="106"/>
      <c r="B182" s="107"/>
      <c r="C182" s="117"/>
      <c r="D182" s="19" t="s">
        <v>46</v>
      </c>
      <c r="E182" s="19" t="s">
        <v>95</v>
      </c>
      <c r="F182" s="20" t="s">
        <v>100</v>
      </c>
      <c r="G182" s="107"/>
      <c r="H182" s="109"/>
      <c r="I182" s="110"/>
      <c r="J182" s="109"/>
      <c r="K182" s="110"/>
      <c r="L182" s="109"/>
      <c r="M182" s="110"/>
      <c r="N182" s="110" t="e">
        <f t="shared" si="17"/>
        <v>#DIV/0!</v>
      </c>
      <c r="O182" s="110" t="e">
        <f t="shared" si="18"/>
        <v>#DIV/0!</v>
      </c>
      <c r="P182" s="75">
        <f t="shared" si="19"/>
        <v>0</v>
      </c>
      <c r="Q182" s="133"/>
    </row>
    <row r="183" spans="1:17" s="16" customFormat="1" ht="11.25" customHeight="1" thickBot="1" x14ac:dyDescent="0.25">
      <c r="A183" s="106">
        <v>33</v>
      </c>
      <c r="B183" s="107" t="s">
        <v>281</v>
      </c>
      <c r="C183" s="117" t="s">
        <v>298</v>
      </c>
      <c r="D183" s="14" t="s">
        <v>29</v>
      </c>
      <c r="E183" s="14" t="s">
        <v>51</v>
      </c>
      <c r="F183" s="15"/>
      <c r="G183" s="107" t="s">
        <v>20</v>
      </c>
      <c r="H183" s="109" t="s">
        <v>284</v>
      </c>
      <c r="I183" s="110">
        <v>115</v>
      </c>
      <c r="J183" s="109" t="s">
        <v>285</v>
      </c>
      <c r="K183" s="110">
        <v>98.1</v>
      </c>
      <c r="L183" s="109" t="s">
        <v>286</v>
      </c>
      <c r="M183" s="110">
        <v>101</v>
      </c>
      <c r="N183" s="110">
        <f t="shared" si="17"/>
        <v>7.3787984568401574</v>
      </c>
      <c r="O183" s="110">
        <f t="shared" si="18"/>
        <v>7.0475629960268931</v>
      </c>
      <c r="P183" s="75">
        <f t="shared" si="19"/>
        <v>104.7</v>
      </c>
      <c r="Q183" s="133"/>
    </row>
    <row r="184" spans="1:17" s="16" customFormat="1" ht="12.75" customHeight="1" thickBot="1" x14ac:dyDescent="0.25">
      <c r="A184" s="106"/>
      <c r="B184" s="107"/>
      <c r="C184" s="117"/>
      <c r="D184" s="17" t="s">
        <v>26</v>
      </c>
      <c r="E184" s="17" t="s">
        <v>55</v>
      </c>
      <c r="F184" s="18" t="s">
        <v>22</v>
      </c>
      <c r="G184" s="107"/>
      <c r="H184" s="109"/>
      <c r="I184" s="110"/>
      <c r="J184" s="109"/>
      <c r="K184" s="110"/>
      <c r="L184" s="109"/>
      <c r="M184" s="110"/>
      <c r="N184" s="110" t="e">
        <f t="shared" si="17"/>
        <v>#DIV/0!</v>
      </c>
      <c r="O184" s="110" t="e">
        <f t="shared" si="18"/>
        <v>#DIV/0!</v>
      </c>
      <c r="P184" s="75">
        <f t="shared" si="19"/>
        <v>0</v>
      </c>
      <c r="Q184" s="133"/>
    </row>
    <row r="185" spans="1:17" s="16" customFormat="1" ht="12.75" customHeight="1" thickBot="1" x14ac:dyDescent="0.25">
      <c r="A185" s="106"/>
      <c r="B185" s="107"/>
      <c r="C185" s="117"/>
      <c r="D185" s="17" t="s">
        <v>21</v>
      </c>
      <c r="E185" s="17" t="s">
        <v>299</v>
      </c>
      <c r="F185" s="18" t="s">
        <v>22</v>
      </c>
      <c r="G185" s="107"/>
      <c r="H185" s="109"/>
      <c r="I185" s="110"/>
      <c r="J185" s="109"/>
      <c r="K185" s="110"/>
      <c r="L185" s="109"/>
      <c r="M185" s="110"/>
      <c r="N185" s="110" t="e">
        <f t="shared" si="17"/>
        <v>#DIV/0!</v>
      </c>
      <c r="O185" s="110" t="e">
        <f t="shared" si="18"/>
        <v>#DIV/0!</v>
      </c>
      <c r="P185" s="75">
        <f t="shared" si="19"/>
        <v>0</v>
      </c>
      <c r="Q185" s="133"/>
    </row>
    <row r="186" spans="1:17" s="16" customFormat="1" ht="12.75" customHeight="1" thickBot="1" x14ac:dyDescent="0.25">
      <c r="A186" s="106"/>
      <c r="B186" s="107"/>
      <c r="C186" s="117"/>
      <c r="D186" s="17" t="s">
        <v>57</v>
      </c>
      <c r="E186" s="17" t="s">
        <v>300</v>
      </c>
      <c r="F186" s="18"/>
      <c r="G186" s="107"/>
      <c r="H186" s="109"/>
      <c r="I186" s="110"/>
      <c r="J186" s="109"/>
      <c r="K186" s="110"/>
      <c r="L186" s="109"/>
      <c r="M186" s="110"/>
      <c r="N186" s="110" t="e">
        <f t="shared" si="17"/>
        <v>#DIV/0!</v>
      </c>
      <c r="O186" s="110" t="e">
        <f t="shared" si="18"/>
        <v>#DIV/0!</v>
      </c>
      <c r="P186" s="75">
        <f t="shared" si="19"/>
        <v>0</v>
      </c>
      <c r="Q186" s="133"/>
    </row>
    <row r="187" spans="1:17" s="16" customFormat="1" ht="13.5" customHeight="1" thickBot="1" x14ac:dyDescent="0.25">
      <c r="A187" s="106"/>
      <c r="B187" s="107"/>
      <c r="C187" s="117"/>
      <c r="D187" s="19" t="s">
        <v>301</v>
      </c>
      <c r="E187" s="19" t="s">
        <v>302</v>
      </c>
      <c r="F187" s="20"/>
      <c r="G187" s="107"/>
      <c r="H187" s="109"/>
      <c r="I187" s="110"/>
      <c r="J187" s="109"/>
      <c r="K187" s="110"/>
      <c r="L187" s="109"/>
      <c r="M187" s="110"/>
      <c r="N187" s="110" t="e">
        <f t="shared" ref="N187:N208" si="20">_xlfn.STDEV.P(I187,K187,M187)</f>
        <v>#DIV/0!</v>
      </c>
      <c r="O187" s="110" t="e">
        <f t="shared" ref="O187:O208" si="21">N187/P187*100</f>
        <v>#DIV/0!</v>
      </c>
      <c r="P187" s="75">
        <f t="shared" ref="P187:P208" si="22">(I187+K187+M187)/3</f>
        <v>0</v>
      </c>
      <c r="Q187" s="133"/>
    </row>
    <row r="188" spans="1:17" s="16" customFormat="1" ht="22.5" customHeight="1" thickBot="1" x14ac:dyDescent="0.25">
      <c r="A188" s="106">
        <v>34</v>
      </c>
      <c r="B188" s="107" t="s">
        <v>303</v>
      </c>
      <c r="C188" s="117" t="s">
        <v>304</v>
      </c>
      <c r="D188" s="14" t="s">
        <v>305</v>
      </c>
      <c r="E188" s="14" t="s">
        <v>24</v>
      </c>
      <c r="F188" s="15"/>
      <c r="G188" s="107" t="s">
        <v>226</v>
      </c>
      <c r="H188" s="109" t="s">
        <v>284</v>
      </c>
      <c r="I188" s="110">
        <v>120</v>
      </c>
      <c r="J188" s="109" t="s">
        <v>285</v>
      </c>
      <c r="K188" s="110">
        <v>153</v>
      </c>
      <c r="L188" s="109" t="s">
        <v>286</v>
      </c>
      <c r="M188" s="110">
        <v>146</v>
      </c>
      <c r="N188" s="110">
        <f t="shared" si="20"/>
        <v>14.197026292697903</v>
      </c>
      <c r="O188" s="110">
        <f t="shared" si="21"/>
        <v>10.164935293101124</v>
      </c>
      <c r="P188" s="75">
        <f t="shared" si="22"/>
        <v>139.66666666666666</v>
      </c>
      <c r="Q188" s="133"/>
    </row>
    <row r="189" spans="1:17" s="16" customFormat="1" ht="23.25" thickBot="1" x14ac:dyDescent="0.25">
      <c r="A189" s="106"/>
      <c r="B189" s="107"/>
      <c r="C189" s="117"/>
      <c r="D189" s="17" t="s">
        <v>306</v>
      </c>
      <c r="E189" s="17" t="s">
        <v>27</v>
      </c>
      <c r="F189" s="18"/>
      <c r="G189" s="107"/>
      <c r="H189" s="109"/>
      <c r="I189" s="110"/>
      <c r="J189" s="109"/>
      <c r="K189" s="110"/>
      <c r="L189" s="109"/>
      <c r="M189" s="110"/>
      <c r="N189" s="110" t="e">
        <f t="shared" si="20"/>
        <v>#DIV/0!</v>
      </c>
      <c r="O189" s="110" t="e">
        <f t="shared" si="21"/>
        <v>#DIV/0!</v>
      </c>
      <c r="P189" s="75">
        <f t="shared" si="22"/>
        <v>0</v>
      </c>
      <c r="Q189" s="133"/>
    </row>
    <row r="190" spans="1:17" s="16" customFormat="1" ht="23.25" thickBot="1" x14ac:dyDescent="0.25">
      <c r="A190" s="106"/>
      <c r="B190" s="107"/>
      <c r="C190" s="117"/>
      <c r="D190" s="17" t="s">
        <v>247</v>
      </c>
      <c r="E190" s="17" t="s">
        <v>307</v>
      </c>
      <c r="F190" s="18"/>
      <c r="G190" s="107"/>
      <c r="H190" s="109"/>
      <c r="I190" s="110"/>
      <c r="J190" s="109"/>
      <c r="K190" s="110"/>
      <c r="L190" s="109"/>
      <c r="M190" s="110"/>
      <c r="N190" s="110" t="e">
        <f t="shared" si="20"/>
        <v>#DIV/0!</v>
      </c>
      <c r="O190" s="110" t="e">
        <f t="shared" si="21"/>
        <v>#DIV/0!</v>
      </c>
      <c r="P190" s="75">
        <f t="shared" si="22"/>
        <v>0</v>
      </c>
      <c r="Q190" s="133"/>
    </row>
    <row r="191" spans="1:17" s="16" customFormat="1" ht="23.25" thickBot="1" x14ac:dyDescent="0.25">
      <c r="A191" s="106"/>
      <c r="B191" s="107"/>
      <c r="C191" s="117"/>
      <c r="D191" s="17" t="s">
        <v>308</v>
      </c>
      <c r="E191" s="17" t="s">
        <v>309</v>
      </c>
      <c r="F191" s="18"/>
      <c r="G191" s="107"/>
      <c r="H191" s="109"/>
      <c r="I191" s="110"/>
      <c r="J191" s="109"/>
      <c r="K191" s="110"/>
      <c r="L191" s="109"/>
      <c r="M191" s="110"/>
      <c r="N191" s="110" t="e">
        <f t="shared" si="20"/>
        <v>#DIV/0!</v>
      </c>
      <c r="O191" s="110" t="e">
        <f t="shared" si="21"/>
        <v>#DIV/0!</v>
      </c>
      <c r="P191" s="75">
        <f t="shared" si="22"/>
        <v>0</v>
      </c>
      <c r="Q191" s="133"/>
    </row>
    <row r="192" spans="1:17" s="16" customFormat="1" ht="12.75" customHeight="1" thickBot="1" x14ac:dyDescent="0.25">
      <c r="A192" s="106"/>
      <c r="B192" s="107"/>
      <c r="C192" s="117"/>
      <c r="D192" s="17" t="s">
        <v>310</v>
      </c>
      <c r="E192" s="17" t="s">
        <v>311</v>
      </c>
      <c r="F192" s="18"/>
      <c r="G192" s="107"/>
      <c r="H192" s="109"/>
      <c r="I192" s="110"/>
      <c r="J192" s="109"/>
      <c r="K192" s="110"/>
      <c r="L192" s="109"/>
      <c r="M192" s="110"/>
      <c r="N192" s="110" t="e">
        <f t="shared" si="20"/>
        <v>#DIV/0!</v>
      </c>
      <c r="O192" s="110" t="e">
        <f t="shared" si="21"/>
        <v>#DIV/0!</v>
      </c>
      <c r="P192" s="75">
        <f t="shared" si="22"/>
        <v>0</v>
      </c>
      <c r="Q192" s="133"/>
    </row>
    <row r="193" spans="1:17" s="16" customFormat="1" ht="12.75" customHeight="1" thickBot="1" x14ac:dyDescent="0.25">
      <c r="A193" s="106"/>
      <c r="B193" s="107"/>
      <c r="C193" s="117"/>
      <c r="D193" s="17" t="s">
        <v>44</v>
      </c>
      <c r="E193" s="17" t="s">
        <v>312</v>
      </c>
      <c r="F193" s="18" t="s">
        <v>22</v>
      </c>
      <c r="G193" s="107"/>
      <c r="H193" s="109"/>
      <c r="I193" s="110"/>
      <c r="J193" s="109"/>
      <c r="K193" s="110"/>
      <c r="L193" s="109"/>
      <c r="M193" s="110"/>
      <c r="N193" s="110" t="e">
        <f t="shared" si="20"/>
        <v>#DIV/0!</v>
      </c>
      <c r="O193" s="110" t="e">
        <f t="shared" si="21"/>
        <v>#DIV/0!</v>
      </c>
      <c r="P193" s="75">
        <f t="shared" si="22"/>
        <v>0</v>
      </c>
      <c r="Q193" s="133"/>
    </row>
    <row r="194" spans="1:17" s="16" customFormat="1" ht="13.5" customHeight="1" thickBot="1" x14ac:dyDescent="0.25">
      <c r="A194" s="106"/>
      <c r="B194" s="107"/>
      <c r="C194" s="117"/>
      <c r="D194" s="19" t="s">
        <v>313</v>
      </c>
      <c r="E194" s="19" t="s">
        <v>314</v>
      </c>
      <c r="F194" s="20" t="s">
        <v>22</v>
      </c>
      <c r="G194" s="107"/>
      <c r="H194" s="109"/>
      <c r="I194" s="110"/>
      <c r="J194" s="109"/>
      <c r="K194" s="110"/>
      <c r="L194" s="109"/>
      <c r="M194" s="110"/>
      <c r="N194" s="110" t="e">
        <f t="shared" si="20"/>
        <v>#DIV/0!</v>
      </c>
      <c r="O194" s="110" t="e">
        <f t="shared" si="21"/>
        <v>#DIV/0!</v>
      </c>
      <c r="P194" s="75">
        <f t="shared" si="22"/>
        <v>0</v>
      </c>
      <c r="Q194" s="133"/>
    </row>
    <row r="195" spans="1:17" s="16" customFormat="1" ht="22.5" customHeight="1" thickBot="1" x14ac:dyDescent="0.25">
      <c r="A195" s="106">
        <v>35</v>
      </c>
      <c r="B195" s="107" t="s">
        <v>303</v>
      </c>
      <c r="C195" s="117" t="s">
        <v>304</v>
      </c>
      <c r="D195" s="42" t="s">
        <v>305</v>
      </c>
      <c r="E195" s="42" t="s">
        <v>24</v>
      </c>
      <c r="F195" s="15"/>
      <c r="G195" s="107" t="s">
        <v>226</v>
      </c>
      <c r="H195" s="109" t="s">
        <v>284</v>
      </c>
      <c r="I195" s="110">
        <v>120</v>
      </c>
      <c r="J195" s="109" t="s">
        <v>285</v>
      </c>
      <c r="K195" s="110">
        <v>153</v>
      </c>
      <c r="L195" s="109" t="s">
        <v>286</v>
      </c>
      <c r="M195" s="110">
        <v>146</v>
      </c>
      <c r="N195" s="110">
        <f t="shared" si="20"/>
        <v>14.197026292697903</v>
      </c>
      <c r="O195" s="110">
        <f t="shared" si="21"/>
        <v>10.164935293101124</v>
      </c>
      <c r="P195" s="75">
        <f t="shared" si="22"/>
        <v>139.66666666666666</v>
      </c>
      <c r="Q195" s="133"/>
    </row>
    <row r="196" spans="1:17" s="16" customFormat="1" ht="23.25" thickBot="1" x14ac:dyDescent="0.25">
      <c r="A196" s="106"/>
      <c r="B196" s="107"/>
      <c r="C196" s="117"/>
      <c r="D196" s="43" t="s">
        <v>306</v>
      </c>
      <c r="E196" s="43" t="s">
        <v>27</v>
      </c>
      <c r="F196" s="18"/>
      <c r="G196" s="107"/>
      <c r="H196" s="109"/>
      <c r="I196" s="110"/>
      <c r="J196" s="109"/>
      <c r="K196" s="110"/>
      <c r="L196" s="109"/>
      <c r="M196" s="110"/>
      <c r="N196" s="110" t="e">
        <f t="shared" si="20"/>
        <v>#DIV/0!</v>
      </c>
      <c r="O196" s="110" t="e">
        <f t="shared" si="21"/>
        <v>#DIV/0!</v>
      </c>
      <c r="P196" s="75">
        <f t="shared" si="22"/>
        <v>0</v>
      </c>
      <c r="Q196" s="133"/>
    </row>
    <row r="197" spans="1:17" s="16" customFormat="1" ht="23.25" thickBot="1" x14ac:dyDescent="0.25">
      <c r="A197" s="106"/>
      <c r="B197" s="107"/>
      <c r="C197" s="117"/>
      <c r="D197" s="43" t="s">
        <v>247</v>
      </c>
      <c r="E197" s="43" t="s">
        <v>307</v>
      </c>
      <c r="F197" s="18"/>
      <c r="G197" s="107"/>
      <c r="H197" s="109"/>
      <c r="I197" s="110"/>
      <c r="J197" s="109"/>
      <c r="K197" s="110"/>
      <c r="L197" s="109"/>
      <c r="M197" s="110"/>
      <c r="N197" s="110" t="e">
        <f t="shared" si="20"/>
        <v>#DIV/0!</v>
      </c>
      <c r="O197" s="110" t="e">
        <f t="shared" si="21"/>
        <v>#DIV/0!</v>
      </c>
      <c r="P197" s="75">
        <f t="shared" si="22"/>
        <v>0</v>
      </c>
      <c r="Q197" s="133"/>
    </row>
    <row r="198" spans="1:17" s="16" customFormat="1" ht="23.25" thickBot="1" x14ac:dyDescent="0.25">
      <c r="A198" s="106"/>
      <c r="B198" s="107"/>
      <c r="C198" s="117"/>
      <c r="D198" s="43" t="s">
        <v>308</v>
      </c>
      <c r="E198" s="43" t="s">
        <v>309</v>
      </c>
      <c r="F198" s="18"/>
      <c r="G198" s="107"/>
      <c r="H198" s="109"/>
      <c r="I198" s="110"/>
      <c r="J198" s="109"/>
      <c r="K198" s="110"/>
      <c r="L198" s="109"/>
      <c r="M198" s="110"/>
      <c r="N198" s="110" t="e">
        <f t="shared" si="20"/>
        <v>#DIV/0!</v>
      </c>
      <c r="O198" s="110" t="e">
        <f t="shared" si="21"/>
        <v>#DIV/0!</v>
      </c>
      <c r="P198" s="75">
        <f t="shared" si="22"/>
        <v>0</v>
      </c>
      <c r="Q198" s="133"/>
    </row>
    <row r="199" spans="1:17" s="16" customFormat="1" ht="12.75" customHeight="1" thickBot="1" x14ac:dyDescent="0.25">
      <c r="A199" s="106"/>
      <c r="B199" s="107"/>
      <c r="C199" s="117"/>
      <c r="D199" s="43" t="s">
        <v>310</v>
      </c>
      <c r="E199" s="43" t="s">
        <v>315</v>
      </c>
      <c r="F199" s="18"/>
      <c r="G199" s="107"/>
      <c r="H199" s="109"/>
      <c r="I199" s="110"/>
      <c r="J199" s="109"/>
      <c r="K199" s="110"/>
      <c r="L199" s="109"/>
      <c r="M199" s="110"/>
      <c r="N199" s="110" t="e">
        <f t="shared" si="20"/>
        <v>#DIV/0!</v>
      </c>
      <c r="O199" s="110" t="e">
        <f t="shared" si="21"/>
        <v>#DIV/0!</v>
      </c>
      <c r="P199" s="75">
        <f t="shared" si="22"/>
        <v>0</v>
      </c>
      <c r="Q199" s="133"/>
    </row>
    <row r="200" spans="1:17" s="16" customFormat="1" ht="12.75" customHeight="1" thickBot="1" x14ac:dyDescent="0.25">
      <c r="A200" s="106"/>
      <c r="B200" s="107"/>
      <c r="C200" s="117"/>
      <c r="D200" s="17" t="s">
        <v>316</v>
      </c>
      <c r="E200" s="17" t="s">
        <v>314</v>
      </c>
      <c r="F200" s="18" t="s">
        <v>22</v>
      </c>
      <c r="G200" s="107"/>
      <c r="H200" s="109"/>
      <c r="I200" s="110"/>
      <c r="J200" s="109"/>
      <c r="K200" s="110"/>
      <c r="L200" s="109"/>
      <c r="M200" s="110"/>
      <c r="N200" s="110" t="e">
        <f t="shared" si="20"/>
        <v>#DIV/0!</v>
      </c>
      <c r="O200" s="110" t="e">
        <f t="shared" si="21"/>
        <v>#DIV/0!</v>
      </c>
      <c r="P200" s="75">
        <f t="shared" si="22"/>
        <v>0</v>
      </c>
      <c r="Q200" s="133"/>
    </row>
    <row r="201" spans="1:17" s="16" customFormat="1" ht="13.5" customHeight="1" thickBot="1" x14ac:dyDescent="0.25">
      <c r="A201" s="106"/>
      <c r="B201" s="107"/>
      <c r="C201" s="117"/>
      <c r="D201" s="19" t="s">
        <v>44</v>
      </c>
      <c r="E201" s="19" t="s">
        <v>312</v>
      </c>
      <c r="F201" s="20" t="s">
        <v>22</v>
      </c>
      <c r="G201" s="107"/>
      <c r="H201" s="109"/>
      <c r="I201" s="110"/>
      <c r="J201" s="109"/>
      <c r="K201" s="110"/>
      <c r="L201" s="109"/>
      <c r="M201" s="110"/>
      <c r="N201" s="110" t="e">
        <f t="shared" si="20"/>
        <v>#DIV/0!</v>
      </c>
      <c r="O201" s="110" t="e">
        <f t="shared" si="21"/>
        <v>#DIV/0!</v>
      </c>
      <c r="P201" s="75">
        <f t="shared" si="22"/>
        <v>0</v>
      </c>
      <c r="Q201" s="133"/>
    </row>
    <row r="202" spans="1:17" s="16" customFormat="1" ht="22.5" customHeight="1" thickBot="1" x14ac:dyDescent="0.25">
      <c r="A202" s="106">
        <v>36</v>
      </c>
      <c r="B202" s="107" t="s">
        <v>303</v>
      </c>
      <c r="C202" s="117" t="s">
        <v>304</v>
      </c>
      <c r="D202" s="42" t="s">
        <v>305</v>
      </c>
      <c r="E202" s="42" t="s">
        <v>24</v>
      </c>
      <c r="F202" s="15"/>
      <c r="G202" s="107" t="s">
        <v>226</v>
      </c>
      <c r="H202" s="109" t="s">
        <v>284</v>
      </c>
      <c r="I202" s="110">
        <v>120</v>
      </c>
      <c r="J202" s="109" t="s">
        <v>285</v>
      </c>
      <c r="K202" s="110">
        <v>153</v>
      </c>
      <c r="L202" s="109" t="s">
        <v>286</v>
      </c>
      <c r="M202" s="110">
        <v>146</v>
      </c>
      <c r="N202" s="110">
        <f t="shared" si="20"/>
        <v>14.197026292697903</v>
      </c>
      <c r="O202" s="110">
        <f t="shared" si="21"/>
        <v>10.164935293101124</v>
      </c>
      <c r="P202" s="75">
        <f t="shared" si="22"/>
        <v>139.66666666666666</v>
      </c>
      <c r="Q202" s="133"/>
    </row>
    <row r="203" spans="1:17" s="16" customFormat="1" ht="23.25" thickBot="1" x14ac:dyDescent="0.25">
      <c r="A203" s="106"/>
      <c r="B203" s="107"/>
      <c r="C203" s="117"/>
      <c r="D203" s="43" t="s">
        <v>306</v>
      </c>
      <c r="E203" s="43" t="s">
        <v>27</v>
      </c>
      <c r="F203" s="18"/>
      <c r="G203" s="107"/>
      <c r="H203" s="109"/>
      <c r="I203" s="110"/>
      <c r="J203" s="109"/>
      <c r="K203" s="110"/>
      <c r="L203" s="109"/>
      <c r="M203" s="110"/>
      <c r="N203" s="110" t="e">
        <f t="shared" si="20"/>
        <v>#DIV/0!</v>
      </c>
      <c r="O203" s="110" t="e">
        <f t="shared" si="21"/>
        <v>#DIV/0!</v>
      </c>
      <c r="P203" s="75">
        <f t="shared" si="22"/>
        <v>0</v>
      </c>
      <c r="Q203" s="133"/>
    </row>
    <row r="204" spans="1:17" s="16" customFormat="1" ht="23.25" thickBot="1" x14ac:dyDescent="0.25">
      <c r="A204" s="106"/>
      <c r="B204" s="107"/>
      <c r="C204" s="117"/>
      <c r="D204" s="43" t="s">
        <v>247</v>
      </c>
      <c r="E204" s="43" t="s">
        <v>307</v>
      </c>
      <c r="F204" s="18"/>
      <c r="G204" s="107"/>
      <c r="H204" s="109"/>
      <c r="I204" s="110"/>
      <c r="J204" s="109"/>
      <c r="K204" s="110"/>
      <c r="L204" s="109"/>
      <c r="M204" s="110"/>
      <c r="N204" s="110" t="e">
        <f t="shared" si="20"/>
        <v>#DIV/0!</v>
      </c>
      <c r="O204" s="110" t="e">
        <f t="shared" si="21"/>
        <v>#DIV/0!</v>
      </c>
      <c r="P204" s="75">
        <f t="shared" si="22"/>
        <v>0</v>
      </c>
      <c r="Q204" s="133"/>
    </row>
    <row r="205" spans="1:17" s="16" customFormat="1" ht="23.25" thickBot="1" x14ac:dyDescent="0.25">
      <c r="A205" s="106"/>
      <c r="B205" s="107"/>
      <c r="C205" s="117"/>
      <c r="D205" s="43" t="s">
        <v>308</v>
      </c>
      <c r="E205" s="43" t="s">
        <v>309</v>
      </c>
      <c r="F205" s="18"/>
      <c r="G205" s="107"/>
      <c r="H205" s="109"/>
      <c r="I205" s="110"/>
      <c r="J205" s="109"/>
      <c r="K205" s="110"/>
      <c r="L205" s="109"/>
      <c r="M205" s="110"/>
      <c r="N205" s="110" t="e">
        <f t="shared" si="20"/>
        <v>#DIV/0!</v>
      </c>
      <c r="O205" s="110" t="e">
        <f t="shared" si="21"/>
        <v>#DIV/0!</v>
      </c>
      <c r="P205" s="75">
        <f t="shared" si="22"/>
        <v>0</v>
      </c>
      <c r="Q205" s="133"/>
    </row>
    <row r="206" spans="1:17" s="16" customFormat="1" ht="12.75" customHeight="1" thickBot="1" x14ac:dyDescent="0.25">
      <c r="A206" s="106"/>
      <c r="B206" s="107"/>
      <c r="C206" s="117"/>
      <c r="D206" s="43" t="s">
        <v>310</v>
      </c>
      <c r="E206" s="43" t="s">
        <v>317</v>
      </c>
      <c r="F206" s="18"/>
      <c r="G206" s="107"/>
      <c r="H206" s="109"/>
      <c r="I206" s="110"/>
      <c r="J206" s="109"/>
      <c r="K206" s="110"/>
      <c r="L206" s="109"/>
      <c r="M206" s="110"/>
      <c r="N206" s="110" t="e">
        <f t="shared" si="20"/>
        <v>#DIV/0!</v>
      </c>
      <c r="O206" s="110" t="e">
        <f t="shared" si="21"/>
        <v>#DIV/0!</v>
      </c>
      <c r="P206" s="75">
        <f t="shared" si="22"/>
        <v>0</v>
      </c>
      <c r="Q206" s="133"/>
    </row>
    <row r="207" spans="1:17" s="16" customFormat="1" ht="12.75" customHeight="1" thickBot="1" x14ac:dyDescent="0.25">
      <c r="A207" s="106"/>
      <c r="B207" s="107"/>
      <c r="C207" s="117"/>
      <c r="D207" s="17" t="s">
        <v>44</v>
      </c>
      <c r="E207" s="17" t="s">
        <v>312</v>
      </c>
      <c r="F207" s="18" t="s">
        <v>22</v>
      </c>
      <c r="G207" s="107"/>
      <c r="H207" s="109"/>
      <c r="I207" s="110"/>
      <c r="J207" s="109"/>
      <c r="K207" s="110"/>
      <c r="L207" s="109"/>
      <c r="M207" s="110"/>
      <c r="N207" s="110" t="e">
        <f t="shared" si="20"/>
        <v>#DIV/0!</v>
      </c>
      <c r="O207" s="110" t="e">
        <f t="shared" si="21"/>
        <v>#DIV/0!</v>
      </c>
      <c r="P207" s="75">
        <f t="shared" si="22"/>
        <v>0</v>
      </c>
      <c r="Q207" s="133"/>
    </row>
    <row r="208" spans="1:17" s="16" customFormat="1" ht="13.5" customHeight="1" thickBot="1" x14ac:dyDescent="0.25">
      <c r="A208" s="106"/>
      <c r="B208" s="107"/>
      <c r="C208" s="117"/>
      <c r="D208" s="19" t="s">
        <v>316</v>
      </c>
      <c r="E208" s="19" t="s">
        <v>314</v>
      </c>
      <c r="F208" s="20" t="s">
        <v>22</v>
      </c>
      <c r="G208" s="107"/>
      <c r="H208" s="109"/>
      <c r="I208" s="110"/>
      <c r="J208" s="109"/>
      <c r="K208" s="110"/>
      <c r="L208" s="109"/>
      <c r="M208" s="110"/>
      <c r="N208" s="110" t="e">
        <f t="shared" si="20"/>
        <v>#DIV/0!</v>
      </c>
      <c r="O208" s="110" t="e">
        <f t="shared" si="21"/>
        <v>#DIV/0!</v>
      </c>
      <c r="P208" s="75">
        <f t="shared" si="22"/>
        <v>0</v>
      </c>
      <c r="Q208" s="133"/>
    </row>
    <row r="209" spans="1:17" s="16" customFormat="1" x14ac:dyDescent="0.2">
      <c r="A209" s="44"/>
      <c r="B209" s="44"/>
      <c r="C209" s="22"/>
      <c r="F209" s="44"/>
      <c r="G209" s="44"/>
      <c r="H209" s="45"/>
      <c r="I209" s="46"/>
      <c r="J209" s="45"/>
      <c r="K209" s="46"/>
      <c r="L209" s="45"/>
      <c r="M209" s="46"/>
      <c r="N209" s="46"/>
      <c r="O209" s="46"/>
      <c r="P209" s="6"/>
      <c r="Q209" s="6"/>
    </row>
    <row r="210" spans="1:17" s="16" customFormat="1" x14ac:dyDescent="0.2">
      <c r="A210" s="44"/>
      <c r="B210" s="44"/>
      <c r="C210" s="22"/>
      <c r="F210" s="44"/>
      <c r="G210" s="44"/>
      <c r="H210" s="45"/>
      <c r="I210" s="46"/>
      <c r="J210" s="45"/>
      <c r="K210" s="46"/>
      <c r="L210" s="45"/>
      <c r="M210" s="46"/>
      <c r="N210" s="46"/>
      <c r="O210" s="46"/>
      <c r="P210" s="6"/>
      <c r="Q210" s="6"/>
    </row>
  </sheetData>
  <autoFilter ref="A8:P208"/>
  <mergeCells count="560">
    <mergeCell ref="Q147:Q152"/>
    <mergeCell ref="Q153:Q156"/>
    <mergeCell ref="Q157:Q161"/>
    <mergeCell ref="Q162:Q166"/>
    <mergeCell ref="Q167:Q171"/>
    <mergeCell ref="Q172:Q176"/>
    <mergeCell ref="Q177:Q179"/>
    <mergeCell ref="Q180:Q182"/>
    <mergeCell ref="Q183:Q187"/>
    <mergeCell ref="Q109:Q112"/>
    <mergeCell ref="Q113:Q117"/>
    <mergeCell ref="Q118:Q122"/>
    <mergeCell ref="Q6:Q8"/>
    <mergeCell ref="Q123:Q129"/>
    <mergeCell ref="Q130:Q134"/>
    <mergeCell ref="Q135:Q138"/>
    <mergeCell ref="Q139:Q142"/>
    <mergeCell ref="Q143:Q146"/>
    <mergeCell ref="Q10:Q20"/>
    <mergeCell ref="Q21:Q30"/>
    <mergeCell ref="M202:M208"/>
    <mergeCell ref="N202:N208"/>
    <mergeCell ref="O202:O208"/>
    <mergeCell ref="P202:P208"/>
    <mergeCell ref="A188:A194"/>
    <mergeCell ref="Q32:Q35"/>
    <mergeCell ref="Q36:Q38"/>
    <mergeCell ref="Q188:Q194"/>
    <mergeCell ref="Q195:Q201"/>
    <mergeCell ref="Q202:Q208"/>
    <mergeCell ref="Q39:Q43"/>
    <mergeCell ref="Q44:Q50"/>
    <mergeCell ref="Q51:Q53"/>
    <mergeCell ref="Q54:Q56"/>
    <mergeCell ref="Q57:Q58"/>
    <mergeCell ref="Q59:Q62"/>
    <mergeCell ref="Q63:Q68"/>
    <mergeCell ref="Q69:Q74"/>
    <mergeCell ref="Q75:Q81"/>
    <mergeCell ref="Q82:Q89"/>
    <mergeCell ref="Q90:Q96"/>
    <mergeCell ref="Q97:Q100"/>
    <mergeCell ref="Q101:Q104"/>
    <mergeCell ref="Q105:Q108"/>
    <mergeCell ref="A202:A208"/>
    <mergeCell ref="B202:B208"/>
    <mergeCell ref="C202:C208"/>
    <mergeCell ref="G202:G208"/>
    <mergeCell ref="H202:H208"/>
    <mergeCell ref="I202:I208"/>
    <mergeCell ref="J202:J208"/>
    <mergeCell ref="K202:K208"/>
    <mergeCell ref="L202:L208"/>
    <mergeCell ref="N188:N194"/>
    <mergeCell ref="O188:O194"/>
    <mergeCell ref="P188:P194"/>
    <mergeCell ref="A195:A201"/>
    <mergeCell ref="B195:B201"/>
    <mergeCell ref="C195:C201"/>
    <mergeCell ref="G195:G201"/>
    <mergeCell ref="H195:H201"/>
    <mergeCell ref="I195:I201"/>
    <mergeCell ref="J195:J201"/>
    <mergeCell ref="K195:K201"/>
    <mergeCell ref="L195:L201"/>
    <mergeCell ref="M195:M201"/>
    <mergeCell ref="N195:N201"/>
    <mergeCell ref="O195:O201"/>
    <mergeCell ref="P195:P201"/>
    <mergeCell ref="B188:B194"/>
    <mergeCell ref="C188:C194"/>
    <mergeCell ref="G188:G194"/>
    <mergeCell ref="H188:H194"/>
    <mergeCell ref="I188:I194"/>
    <mergeCell ref="J188:J194"/>
    <mergeCell ref="K188:K194"/>
    <mergeCell ref="L188:L194"/>
    <mergeCell ref="M188:M194"/>
    <mergeCell ref="M180:M182"/>
    <mergeCell ref="N180:N182"/>
    <mergeCell ref="O180:O182"/>
    <mergeCell ref="P180:P182"/>
    <mergeCell ref="A183:A187"/>
    <mergeCell ref="B183:B187"/>
    <mergeCell ref="C183:C187"/>
    <mergeCell ref="G183:G187"/>
    <mergeCell ref="H183:H187"/>
    <mergeCell ref="I183:I187"/>
    <mergeCell ref="J183:J187"/>
    <mergeCell ref="K183:K187"/>
    <mergeCell ref="L183:L187"/>
    <mergeCell ref="M183:M187"/>
    <mergeCell ref="N183:N187"/>
    <mergeCell ref="O183:O187"/>
    <mergeCell ref="P183:P187"/>
    <mergeCell ref="A180:A182"/>
    <mergeCell ref="B180:B182"/>
    <mergeCell ref="C180:C182"/>
    <mergeCell ref="G180:G182"/>
    <mergeCell ref="H180:H182"/>
    <mergeCell ref="I180:I182"/>
    <mergeCell ref="J180:J182"/>
    <mergeCell ref="K180:K182"/>
    <mergeCell ref="L180:L182"/>
    <mergeCell ref="M172:M176"/>
    <mergeCell ref="N172:N176"/>
    <mergeCell ref="O172:O176"/>
    <mergeCell ref="P172:P176"/>
    <mergeCell ref="A177:A179"/>
    <mergeCell ref="B177:B179"/>
    <mergeCell ref="C177:C179"/>
    <mergeCell ref="G177:G179"/>
    <mergeCell ref="H177:H179"/>
    <mergeCell ref="I177:I179"/>
    <mergeCell ref="J177:J179"/>
    <mergeCell ref="K177:K179"/>
    <mergeCell ref="L177:L179"/>
    <mergeCell ref="M177:M179"/>
    <mergeCell ref="N177:N179"/>
    <mergeCell ref="O177:O179"/>
    <mergeCell ref="P177:P179"/>
    <mergeCell ref="A172:A176"/>
    <mergeCell ref="B172:B176"/>
    <mergeCell ref="C172:C176"/>
    <mergeCell ref="G172:G176"/>
    <mergeCell ref="H172:H176"/>
    <mergeCell ref="I172:I176"/>
    <mergeCell ref="J172:J176"/>
    <mergeCell ref="K172:K176"/>
    <mergeCell ref="L172:L176"/>
    <mergeCell ref="M162:M166"/>
    <mergeCell ref="N162:N166"/>
    <mergeCell ref="O162:O166"/>
    <mergeCell ref="P162:P166"/>
    <mergeCell ref="A167:A171"/>
    <mergeCell ref="B167:B171"/>
    <mergeCell ref="C167:C171"/>
    <mergeCell ref="G167:G171"/>
    <mergeCell ref="H167:H171"/>
    <mergeCell ref="I167:I171"/>
    <mergeCell ref="J167:J171"/>
    <mergeCell ref="K167:K171"/>
    <mergeCell ref="L167:L171"/>
    <mergeCell ref="M167:M171"/>
    <mergeCell ref="N167:N171"/>
    <mergeCell ref="O167:O171"/>
    <mergeCell ref="P167:P171"/>
    <mergeCell ref="A162:A166"/>
    <mergeCell ref="B162:B166"/>
    <mergeCell ref="C162:C166"/>
    <mergeCell ref="G162:G166"/>
    <mergeCell ref="H162:H166"/>
    <mergeCell ref="I162:I166"/>
    <mergeCell ref="J162:J166"/>
    <mergeCell ref="K162:K166"/>
    <mergeCell ref="L162:L166"/>
    <mergeCell ref="M153:M156"/>
    <mergeCell ref="N153:N156"/>
    <mergeCell ref="O153:O156"/>
    <mergeCell ref="P153:P156"/>
    <mergeCell ref="A157:A161"/>
    <mergeCell ref="B157:B161"/>
    <mergeCell ref="C157:C161"/>
    <mergeCell ref="G157:G161"/>
    <mergeCell ref="H157:H161"/>
    <mergeCell ref="I157:I161"/>
    <mergeCell ref="J157:J161"/>
    <mergeCell ref="K157:K161"/>
    <mergeCell ref="L157:L161"/>
    <mergeCell ref="M157:M161"/>
    <mergeCell ref="N157:N161"/>
    <mergeCell ref="O157:O161"/>
    <mergeCell ref="P157:P161"/>
    <mergeCell ref="A153:A156"/>
    <mergeCell ref="B153:B156"/>
    <mergeCell ref="C153:C156"/>
    <mergeCell ref="G153:G156"/>
    <mergeCell ref="H153:H156"/>
    <mergeCell ref="I153:I156"/>
    <mergeCell ref="J153:J156"/>
    <mergeCell ref="K153:K156"/>
    <mergeCell ref="L153:L156"/>
    <mergeCell ref="M143:M146"/>
    <mergeCell ref="N143:N146"/>
    <mergeCell ref="O143:O146"/>
    <mergeCell ref="P143:P146"/>
    <mergeCell ref="A147:A152"/>
    <mergeCell ref="B147:B152"/>
    <mergeCell ref="C147:C152"/>
    <mergeCell ref="G147:G152"/>
    <mergeCell ref="H147:H152"/>
    <mergeCell ref="I147:I152"/>
    <mergeCell ref="J147:J152"/>
    <mergeCell ref="K147:K152"/>
    <mergeCell ref="L147:L152"/>
    <mergeCell ref="M147:M152"/>
    <mergeCell ref="N147:N152"/>
    <mergeCell ref="O147:O152"/>
    <mergeCell ref="P147:P152"/>
    <mergeCell ref="A143:A146"/>
    <mergeCell ref="B143:B146"/>
    <mergeCell ref="C143:C146"/>
    <mergeCell ref="G143:G146"/>
    <mergeCell ref="H143:H146"/>
    <mergeCell ref="I143:I146"/>
    <mergeCell ref="J143:J146"/>
    <mergeCell ref="K143:K146"/>
    <mergeCell ref="L143:L146"/>
    <mergeCell ref="M135:M138"/>
    <mergeCell ref="N135:N138"/>
    <mergeCell ref="O135:O138"/>
    <mergeCell ref="P135:P138"/>
    <mergeCell ref="A139:A142"/>
    <mergeCell ref="B139:B142"/>
    <mergeCell ref="C139:C142"/>
    <mergeCell ref="G139:G142"/>
    <mergeCell ref="H139:H142"/>
    <mergeCell ref="I139:I142"/>
    <mergeCell ref="J139:J142"/>
    <mergeCell ref="K139:K142"/>
    <mergeCell ref="L139:L142"/>
    <mergeCell ref="M139:M142"/>
    <mergeCell ref="N139:N142"/>
    <mergeCell ref="O139:O142"/>
    <mergeCell ref="P139:P142"/>
    <mergeCell ref="A135:A138"/>
    <mergeCell ref="B135:B138"/>
    <mergeCell ref="C135:C138"/>
    <mergeCell ref="G135:G138"/>
    <mergeCell ref="H135:H138"/>
    <mergeCell ref="I135:I138"/>
    <mergeCell ref="J135:J138"/>
    <mergeCell ref="K135:K138"/>
    <mergeCell ref="L135:L138"/>
    <mergeCell ref="M123:M129"/>
    <mergeCell ref="N123:N129"/>
    <mergeCell ref="O123:O129"/>
    <mergeCell ref="P123:P129"/>
    <mergeCell ref="A130:A134"/>
    <mergeCell ref="B130:B134"/>
    <mergeCell ref="C130:C134"/>
    <mergeCell ref="G130:G134"/>
    <mergeCell ref="H130:H134"/>
    <mergeCell ref="I130:I134"/>
    <mergeCell ref="J130:J134"/>
    <mergeCell ref="K130:K134"/>
    <mergeCell ref="L130:L134"/>
    <mergeCell ref="M130:M134"/>
    <mergeCell ref="N130:N134"/>
    <mergeCell ref="O130:O134"/>
    <mergeCell ref="P130:P134"/>
    <mergeCell ref="A123:A129"/>
    <mergeCell ref="B123:B129"/>
    <mergeCell ref="C123:C129"/>
    <mergeCell ref="G123:G129"/>
    <mergeCell ref="H123:H129"/>
    <mergeCell ref="I123:I129"/>
    <mergeCell ref="J123:J129"/>
    <mergeCell ref="K123:K129"/>
    <mergeCell ref="L123:L129"/>
    <mergeCell ref="M113:M117"/>
    <mergeCell ref="N113:N117"/>
    <mergeCell ref="O113:O117"/>
    <mergeCell ref="P113:P117"/>
    <mergeCell ref="A118:A122"/>
    <mergeCell ref="B118:B122"/>
    <mergeCell ref="C118:C122"/>
    <mergeCell ref="G118:G122"/>
    <mergeCell ref="H118:H122"/>
    <mergeCell ref="I118:I122"/>
    <mergeCell ref="J118:J122"/>
    <mergeCell ref="K118:K122"/>
    <mergeCell ref="L118:L122"/>
    <mergeCell ref="M118:M122"/>
    <mergeCell ref="N118:N122"/>
    <mergeCell ref="O118:O122"/>
    <mergeCell ref="P118:P122"/>
    <mergeCell ref="A113:A117"/>
    <mergeCell ref="B113:B117"/>
    <mergeCell ref="C113:C117"/>
    <mergeCell ref="G113:G117"/>
    <mergeCell ref="H113:H117"/>
    <mergeCell ref="I113:I117"/>
    <mergeCell ref="J113:J117"/>
    <mergeCell ref="K113:K117"/>
    <mergeCell ref="L113:L117"/>
    <mergeCell ref="M105:M108"/>
    <mergeCell ref="N105:N108"/>
    <mergeCell ref="O105:O108"/>
    <mergeCell ref="P105:P108"/>
    <mergeCell ref="A109:A112"/>
    <mergeCell ref="B109:B112"/>
    <mergeCell ref="C109:C112"/>
    <mergeCell ref="G109:G112"/>
    <mergeCell ref="H109:H112"/>
    <mergeCell ref="I109:I112"/>
    <mergeCell ref="J109:J112"/>
    <mergeCell ref="K109:K112"/>
    <mergeCell ref="L109:L112"/>
    <mergeCell ref="M109:M112"/>
    <mergeCell ref="N109:N112"/>
    <mergeCell ref="O109:O112"/>
    <mergeCell ref="P109:P112"/>
    <mergeCell ref="A105:A108"/>
    <mergeCell ref="B105:B108"/>
    <mergeCell ref="C105:C108"/>
    <mergeCell ref="G105:G108"/>
    <mergeCell ref="H105:H108"/>
    <mergeCell ref="I105:I108"/>
    <mergeCell ref="J105:J108"/>
    <mergeCell ref="K105:K108"/>
    <mergeCell ref="L105:L108"/>
    <mergeCell ref="M97:M100"/>
    <mergeCell ref="N97:N100"/>
    <mergeCell ref="O97:O100"/>
    <mergeCell ref="P97:P100"/>
    <mergeCell ref="A101:A104"/>
    <mergeCell ref="B101:B104"/>
    <mergeCell ref="C101:C104"/>
    <mergeCell ref="G101:G104"/>
    <mergeCell ref="H101:H104"/>
    <mergeCell ref="I101:I104"/>
    <mergeCell ref="J101:J104"/>
    <mergeCell ref="K101:K104"/>
    <mergeCell ref="L101:L104"/>
    <mergeCell ref="M101:M104"/>
    <mergeCell ref="N101:N104"/>
    <mergeCell ref="O101:O104"/>
    <mergeCell ref="P101:P104"/>
    <mergeCell ref="A97:A100"/>
    <mergeCell ref="B97:B100"/>
    <mergeCell ref="C97:C100"/>
    <mergeCell ref="G97:G100"/>
    <mergeCell ref="H97:H100"/>
    <mergeCell ref="I97:I100"/>
    <mergeCell ref="J97:J100"/>
    <mergeCell ref="K97:K100"/>
    <mergeCell ref="L97:L100"/>
    <mergeCell ref="K82:K89"/>
    <mergeCell ref="L82:L89"/>
    <mergeCell ref="M82:M89"/>
    <mergeCell ref="N82:N89"/>
    <mergeCell ref="O82:O89"/>
    <mergeCell ref="P82:P89"/>
    <mergeCell ref="A90:A96"/>
    <mergeCell ref="B90:B96"/>
    <mergeCell ref="C90:C96"/>
    <mergeCell ref="G90:G96"/>
    <mergeCell ref="H90:H96"/>
    <mergeCell ref="I90:I96"/>
    <mergeCell ref="J90:J96"/>
    <mergeCell ref="K90:K96"/>
    <mergeCell ref="L90:L96"/>
    <mergeCell ref="M90:M96"/>
    <mergeCell ref="N90:N96"/>
    <mergeCell ref="O90:O96"/>
    <mergeCell ref="P90:P96"/>
    <mergeCell ref="A82:A89"/>
    <mergeCell ref="B82:B89"/>
    <mergeCell ref="C82:C89"/>
    <mergeCell ref="D82:D83"/>
    <mergeCell ref="F82:F83"/>
    <mergeCell ref="G82:G89"/>
    <mergeCell ref="H82:H89"/>
    <mergeCell ref="I82:I89"/>
    <mergeCell ref="J82:J89"/>
    <mergeCell ref="M69:M74"/>
    <mergeCell ref="N69:N74"/>
    <mergeCell ref="O69:O74"/>
    <mergeCell ref="P69:P74"/>
    <mergeCell ref="D72:D73"/>
    <mergeCell ref="F72:F73"/>
    <mergeCell ref="A75:A81"/>
    <mergeCell ref="B75:B81"/>
    <mergeCell ref="C75:C81"/>
    <mergeCell ref="G75:G81"/>
    <mergeCell ref="H75:H81"/>
    <mergeCell ref="I75:I81"/>
    <mergeCell ref="J75:J81"/>
    <mergeCell ref="K75:K81"/>
    <mergeCell ref="L75:L81"/>
    <mergeCell ref="M75:M81"/>
    <mergeCell ref="N75:N81"/>
    <mergeCell ref="O75:O81"/>
    <mergeCell ref="P75:P81"/>
    <mergeCell ref="A69:A74"/>
    <mergeCell ref="B69:B74"/>
    <mergeCell ref="C69:C74"/>
    <mergeCell ref="G69:G74"/>
    <mergeCell ref="H69:H74"/>
    <mergeCell ref="I69:I74"/>
    <mergeCell ref="J69:J74"/>
    <mergeCell ref="K69:K74"/>
    <mergeCell ref="L69:L74"/>
    <mergeCell ref="M59:M62"/>
    <mergeCell ref="N59:N62"/>
    <mergeCell ref="O59:O62"/>
    <mergeCell ref="P59:P62"/>
    <mergeCell ref="A63:A68"/>
    <mergeCell ref="B63:B68"/>
    <mergeCell ref="C63:C68"/>
    <mergeCell ref="G63:G68"/>
    <mergeCell ref="H63:H68"/>
    <mergeCell ref="I63:I68"/>
    <mergeCell ref="J63:J68"/>
    <mergeCell ref="K63:K68"/>
    <mergeCell ref="L63:L68"/>
    <mergeCell ref="M63:M68"/>
    <mergeCell ref="N63:N68"/>
    <mergeCell ref="O63:O68"/>
    <mergeCell ref="P63:P68"/>
    <mergeCell ref="D66:D67"/>
    <mergeCell ref="F66:F67"/>
    <mergeCell ref="A59:A62"/>
    <mergeCell ref="B59:B62"/>
    <mergeCell ref="C59:C62"/>
    <mergeCell ref="G59:G62"/>
    <mergeCell ref="H59:H62"/>
    <mergeCell ref="I59:I62"/>
    <mergeCell ref="J59:J62"/>
    <mergeCell ref="K59:K62"/>
    <mergeCell ref="L59:L62"/>
    <mergeCell ref="M51:M53"/>
    <mergeCell ref="N51:N53"/>
    <mergeCell ref="O51:O53"/>
    <mergeCell ref="P51:P53"/>
    <mergeCell ref="A54:A56"/>
    <mergeCell ref="B54:B56"/>
    <mergeCell ref="C54:C56"/>
    <mergeCell ref="G54:G56"/>
    <mergeCell ref="H54:H56"/>
    <mergeCell ref="I54:I56"/>
    <mergeCell ref="A51:A53"/>
    <mergeCell ref="B51:B53"/>
    <mergeCell ref="C51:C53"/>
    <mergeCell ref="G51:G53"/>
    <mergeCell ref="H51:H53"/>
    <mergeCell ref="I51:I53"/>
    <mergeCell ref="J51:J53"/>
    <mergeCell ref="K51:K53"/>
    <mergeCell ref="L51:L53"/>
    <mergeCell ref="M39:M43"/>
    <mergeCell ref="N39:N43"/>
    <mergeCell ref="O39:O43"/>
    <mergeCell ref="P39:P43"/>
    <mergeCell ref="A44:A50"/>
    <mergeCell ref="B44:B50"/>
    <mergeCell ref="C44:C50"/>
    <mergeCell ref="G44:G50"/>
    <mergeCell ref="H44:H50"/>
    <mergeCell ref="I44:I50"/>
    <mergeCell ref="J44:J50"/>
    <mergeCell ref="K44:K50"/>
    <mergeCell ref="L44:L50"/>
    <mergeCell ref="M44:M50"/>
    <mergeCell ref="N44:N50"/>
    <mergeCell ref="O44:O50"/>
    <mergeCell ref="P44:P50"/>
    <mergeCell ref="A39:A43"/>
    <mergeCell ref="B39:B43"/>
    <mergeCell ref="C39:C43"/>
    <mergeCell ref="G39:G43"/>
    <mergeCell ref="H39:H43"/>
    <mergeCell ref="I39:I43"/>
    <mergeCell ref="J39:J43"/>
    <mergeCell ref="K39:K43"/>
    <mergeCell ref="L39:L43"/>
    <mergeCell ref="L32:L35"/>
    <mergeCell ref="M32:M35"/>
    <mergeCell ref="N32:N35"/>
    <mergeCell ref="O32:O35"/>
    <mergeCell ref="P32:P35"/>
    <mergeCell ref="A36:A38"/>
    <mergeCell ref="B36:B38"/>
    <mergeCell ref="C36:C38"/>
    <mergeCell ref="G36:G38"/>
    <mergeCell ref="H36:H38"/>
    <mergeCell ref="I36:I38"/>
    <mergeCell ref="J36:J38"/>
    <mergeCell ref="K36:K38"/>
    <mergeCell ref="L36:L38"/>
    <mergeCell ref="M36:M38"/>
    <mergeCell ref="N36:N38"/>
    <mergeCell ref="O36:O38"/>
    <mergeCell ref="P36:P38"/>
    <mergeCell ref="A31:G31"/>
    <mergeCell ref="A32:A35"/>
    <mergeCell ref="B32:B35"/>
    <mergeCell ref="C32:C35"/>
    <mergeCell ref="G32:G35"/>
    <mergeCell ref="H32:H35"/>
    <mergeCell ref="I32:I35"/>
    <mergeCell ref="J32:J35"/>
    <mergeCell ref="K32:K35"/>
    <mergeCell ref="H21:H30"/>
    <mergeCell ref="I21:I30"/>
    <mergeCell ref="J21:J30"/>
    <mergeCell ref="K21:K30"/>
    <mergeCell ref="L21:L30"/>
    <mergeCell ref="M21:M30"/>
    <mergeCell ref="N21:N30"/>
    <mergeCell ref="O21:O30"/>
    <mergeCell ref="P21:P30"/>
    <mergeCell ref="L54:L56"/>
    <mergeCell ref="M54:M56"/>
    <mergeCell ref="N54:N56"/>
    <mergeCell ref="O54:O56"/>
    <mergeCell ref="P54:P56"/>
    <mergeCell ref="A9:G9"/>
    <mergeCell ref="A10:A20"/>
    <mergeCell ref="B10:B20"/>
    <mergeCell ref="C10:C20"/>
    <mergeCell ref="G10:G20"/>
    <mergeCell ref="H10:H20"/>
    <mergeCell ref="I10:I20"/>
    <mergeCell ref="J10:J20"/>
    <mergeCell ref="K10:K20"/>
    <mergeCell ref="L10:L20"/>
    <mergeCell ref="M10:M20"/>
    <mergeCell ref="N10:N20"/>
    <mergeCell ref="O10:O20"/>
    <mergeCell ref="P10:P20"/>
    <mergeCell ref="D14:D15"/>
    <mergeCell ref="A21:A30"/>
    <mergeCell ref="B21:B30"/>
    <mergeCell ref="C21:C30"/>
    <mergeCell ref="G21:G30"/>
    <mergeCell ref="M57:M58"/>
    <mergeCell ref="N57:N58"/>
    <mergeCell ref="O57:O58"/>
    <mergeCell ref="P57:P58"/>
    <mergeCell ref="A1:P1"/>
    <mergeCell ref="A2:P2"/>
    <mergeCell ref="A3:P3"/>
    <mergeCell ref="K4:P4"/>
    <mergeCell ref="A5:P5"/>
    <mergeCell ref="A6:A8"/>
    <mergeCell ref="B6:F6"/>
    <mergeCell ref="G6:G8"/>
    <mergeCell ref="H6:P6"/>
    <mergeCell ref="B7:B8"/>
    <mergeCell ref="C7:C8"/>
    <mergeCell ref="D7:F7"/>
    <mergeCell ref="H7:I7"/>
    <mergeCell ref="J7:K7"/>
    <mergeCell ref="L7:M7"/>
    <mergeCell ref="N7:N8"/>
    <mergeCell ref="O7:O8"/>
    <mergeCell ref="P7:P8"/>
    <mergeCell ref="J54:J56"/>
    <mergeCell ref="K54:K56"/>
    <mergeCell ref="A57:A58"/>
    <mergeCell ref="B57:B58"/>
    <mergeCell ref="C57:C58"/>
    <mergeCell ref="G57:G58"/>
    <mergeCell ref="H57:H58"/>
    <mergeCell ref="I57:I58"/>
    <mergeCell ref="J57:J58"/>
    <mergeCell ref="K57:K58"/>
    <mergeCell ref="L57:L58"/>
  </mergeCells>
  <pageMargins left="0" right="0" top="0" bottom="0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Сбор потребности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Шлюева Елена Валерьевна</dc:creator>
  <dc:description/>
  <cp:lastModifiedBy>Копанев Денис Сергеевич</cp:lastModifiedBy>
  <cp:revision>4</cp:revision>
  <cp:lastPrinted>2026-09-02T06:57:26Z</cp:lastPrinted>
  <dcterms:created xsi:type="dcterms:W3CDTF">2026-03-16T04:19:56Z</dcterms:created>
  <dcterms:modified xsi:type="dcterms:W3CDTF">2026-10-01T07:05:28Z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DDD43817789248DABFC348493E34C603_12</vt:lpwstr>
  </property>
  <property fmtid="{D5CDD505-2E9C-101B-9397-08002B2CF9AE}" pid="3" name="KSOProductBuildVer">
    <vt:lpwstr>1049-12.2.0.23196</vt:lpwstr>
  </property>
</Properties>
</file>