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lyuevaEV\Desktop\ОТКОНОВ\ПРОЕКТ СОВМЕСТНЫЕ ЗАКУПКИ\РЕАЛЬНЫЕ СОВМЕСТНЫЕ ЗАКУПКИ\1 полугодие 2027\Бумага офисная\Закупка 01.10.2026\"/>
    </mc:Choice>
  </mc:AlternateContent>
  <bookViews>
    <workbookView xWindow="0" yWindow="0" windowWidth="16380" windowHeight="8190" tabRatio="500"/>
  </bookViews>
  <sheets>
    <sheet name="Сбор потребности" sheetId="1" r:id="rId1"/>
  </sheets>
  <definedNames>
    <definedName name="_xlnm._FilterDatabase" localSheetId="0" hidden="1">'Сбор потребности'!$A$8:$P$33</definedName>
  </definedNames>
  <calcPr calcId="162913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33" i="1" l="1"/>
  <c r="N33" i="1"/>
  <c r="P32" i="1"/>
  <c r="N32" i="1"/>
  <c r="P31" i="1"/>
  <c r="N31" i="1"/>
  <c r="P30" i="1"/>
  <c r="N30" i="1"/>
  <c r="O30" i="1" s="1"/>
  <c r="P29" i="1"/>
  <c r="N29" i="1"/>
  <c r="P28" i="1"/>
  <c r="N28" i="1"/>
  <c r="O28" i="1" s="1"/>
  <c r="P27" i="1"/>
  <c r="N27" i="1"/>
  <c r="P26" i="1"/>
  <c r="N26" i="1"/>
  <c r="O26" i="1" s="1"/>
  <c r="P25" i="1"/>
  <c r="N25" i="1"/>
  <c r="P24" i="1"/>
  <c r="N24" i="1"/>
  <c r="O24" i="1" s="1"/>
  <c r="P23" i="1"/>
  <c r="N23" i="1"/>
  <c r="O23" i="1" s="1"/>
  <c r="P22" i="1"/>
  <c r="N22" i="1"/>
  <c r="P21" i="1"/>
  <c r="N21" i="1"/>
  <c r="O21" i="1" s="1"/>
  <c r="P20" i="1"/>
  <c r="N20" i="1"/>
  <c r="P19" i="1"/>
  <c r="N19" i="1"/>
  <c r="P18" i="1"/>
  <c r="N18" i="1"/>
  <c r="P17" i="1"/>
  <c r="N17" i="1"/>
  <c r="P16" i="1"/>
  <c r="N16" i="1"/>
  <c r="P15" i="1"/>
  <c r="N15" i="1"/>
  <c r="P14" i="1"/>
  <c r="N14" i="1"/>
  <c r="O14" i="1" s="1"/>
  <c r="P13" i="1"/>
  <c r="P12" i="1"/>
  <c r="P11" i="1"/>
  <c r="P10" i="1"/>
  <c r="P9" i="1"/>
  <c r="N9" i="1"/>
  <c r="O22" i="1" l="1"/>
  <c r="O31" i="1"/>
  <c r="O15" i="1"/>
  <c r="O32" i="1"/>
  <c r="O29" i="1"/>
  <c r="O19" i="1"/>
  <c r="O16" i="1"/>
  <c r="O20" i="1"/>
  <c r="O33" i="1"/>
  <c r="O17" i="1"/>
  <c r="O27" i="1"/>
  <c r="O9" i="1"/>
  <c r="O18" i="1"/>
  <c r="O25" i="1"/>
</calcChain>
</file>

<file path=xl/sharedStrings.xml><?xml version="1.0" encoding="utf-8"?>
<sst xmlns="http://schemas.openxmlformats.org/spreadsheetml/2006/main" count="126" uniqueCount="55">
  <si>
    <t>№ п/п</t>
  </si>
  <si>
    <t>Информация об объекте закупки</t>
  </si>
  <si>
    <t>Единица измерения</t>
  </si>
  <si>
    <t>Информация для обоснования начальной (максимальной) цены контракта</t>
  </si>
  <si>
    <t>КТРУ</t>
  </si>
  <si>
    <t>Наименование товара, работы, услуги</t>
  </si>
  <si>
    <t>Характеристики товара, работы, услуги</t>
  </si>
  <si>
    <t>ПОСТАВЩИК 1</t>
  </si>
  <si>
    <t>ПОСТАВЩИК 2</t>
  </si>
  <si>
    <t>ПОСТАВЩИК 3</t>
  </si>
  <si>
    <t>Среднее квадратичное отклонение</t>
  </si>
  <si>
    <t>Коэффициент вариации</t>
  </si>
  <si>
    <t>Средняя цена, включая НДС, руб.</t>
  </si>
  <si>
    <t>Значение характеристики</t>
  </si>
  <si>
    <t>Единица измерения характеристики</t>
  </si>
  <si>
    <t>Источник ценовой информации</t>
  </si>
  <si>
    <t>Цена, включая НДС, руб.</t>
  </si>
  <si>
    <t>Бумага для офисной техники</t>
  </si>
  <si>
    <t>17.12.14.110-00000005</t>
  </si>
  <si>
    <t>Количество листов в пачке</t>
  </si>
  <si>
    <t>≥ 500</t>
  </si>
  <si>
    <t>шт</t>
  </si>
  <si>
    <t>Пачка</t>
  </si>
  <si>
    <t>вх. 01-КП от 28.08.2026</t>
  </si>
  <si>
    <t>вх. 16-КП от 02.09.2026</t>
  </si>
  <si>
    <t>вх. 17-КП от 02.09.2026</t>
  </si>
  <si>
    <t>Масса бумаги площадью 1м2</t>
  </si>
  <si>
    <t>≥ 80 и &lt; 90</t>
  </si>
  <si>
    <t>Грамм</t>
  </si>
  <si>
    <t>Формат</t>
  </si>
  <si>
    <t>А4</t>
  </si>
  <si>
    <t>Цветность</t>
  </si>
  <si>
    <t>Белая</t>
  </si>
  <si>
    <t>Белизна CIE</t>
  </si>
  <si>
    <t>≥ 146</t>
  </si>
  <si>
    <t>%</t>
  </si>
  <si>
    <t>17.12.14.110-00000002</t>
  </si>
  <si>
    <t>Марка бумаги</t>
  </si>
  <si>
    <t>Не ниже A</t>
  </si>
  <si>
    <t>Масса бумаги площадью 1м²</t>
  </si>
  <si>
    <t>≥ 72 и ≤ 82</t>
  </si>
  <si>
    <t>17.12.14.110-00000003</t>
  </si>
  <si>
    <t>Не ниже B</t>
  </si>
  <si>
    <t>≥ 72 и ≤ 80</t>
  </si>
  <si>
    <t>17.12.14.110-00000004</t>
  </si>
  <si>
    <t>Не ниже С</t>
  </si>
  <si>
    <t>17.12.14.110-00000009</t>
  </si>
  <si>
    <t>А3</t>
  </si>
  <si>
    <t>17.12.14.110-00000008</t>
  </si>
  <si>
    <t>Приложение</t>
  </si>
  <si>
    <t>В соответствии с распоряжением Правительства Тюменской области от 23.08.2017 г. № 985-рп "Об оптимизации закупок"</t>
  </si>
  <si>
    <t>Потребность заказчика (кол-во)</t>
  </si>
  <si>
    <t>Заказчик:___________________________________________________</t>
  </si>
  <si>
    <t>Поставка бумаги офисной</t>
  </si>
  <si>
    <r>
      <t xml:space="preserve">Потребность заказчика на </t>
    </r>
    <r>
      <rPr>
        <b/>
        <i/>
        <u/>
        <sz val="12"/>
        <color theme="9" tint="-0.499984740745262"/>
        <rFont val="Arial"/>
        <family val="2"/>
        <charset val="204"/>
      </rPr>
      <t xml:space="preserve">I ПОЛУГОДИЕ 2027 ГОДА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</si>
</sst>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family val="2"/>
      <charset val="1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8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theme="9" tint="-0.499984740745262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i/>
      <sz val="14"/>
      <color theme="9" tint="-0.499984740745262"/>
      <name val="Arial"/>
      <family val="2"/>
      <charset val="204"/>
    </font>
    <font>
      <sz val="12"/>
      <color theme="9" tint="-0.499984740745262"/>
      <name val="Arial"/>
      <family val="2"/>
      <charset val="204"/>
    </font>
    <font>
      <i/>
      <sz val="12"/>
      <color theme="9" tint="-0.499984740745262"/>
      <name val="Arial"/>
      <family val="2"/>
      <charset val="204"/>
    </font>
    <font>
      <b/>
      <i/>
      <u/>
      <sz val="12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79857783745845"/>
        <bgColor rgb="FFFFFFCC"/>
      </patternFill>
    </fill>
    <fill>
      <patternFill patternType="solid">
        <fgColor theme="4" tint="0.79998168889431442"/>
        <bgColor rgb="FFFFFFCC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center" wrapText="1"/>
    </xf>
    <xf numFmtId="4" fontId="0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4" fontId="5" fillId="2" borderId="10" xfId="0" applyNumberFormat="1" applyFont="1" applyFill="1" applyBorder="1" applyAlignment="1" applyProtection="1">
      <alignment horizontal="center" vertical="center" wrapText="1"/>
    </xf>
    <xf numFmtId="4" fontId="5" fillId="2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4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4" fontId="6" fillId="2" borderId="7" xfId="0" applyNumberFormat="1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 vertical="center" wrapText="1"/>
    </xf>
    <xf numFmtId="4" fontId="6" fillId="2" borderId="8" xfId="0" applyNumberFormat="1" applyFont="1" applyFill="1" applyBorder="1" applyAlignment="1" applyProtection="1">
      <alignment horizontal="center" vertical="center" wrapText="1"/>
    </xf>
    <xf numFmtId="4" fontId="6" fillId="2" borderId="9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center" vertical="center"/>
    </xf>
    <xf numFmtId="4" fontId="10" fillId="0" borderId="1" xfId="0" applyNumberFormat="1" applyFont="1" applyBorder="1" applyAlignment="1" applyProtection="1">
      <alignment horizontal="center" vertical="center" wrapText="1"/>
    </xf>
    <xf numFmtId="4" fontId="9" fillId="0" borderId="12" xfId="0" applyNumberFormat="1" applyFont="1" applyBorder="1" applyAlignment="1" applyProtection="1">
      <alignment horizontal="center" vertical="center"/>
    </xf>
    <xf numFmtId="4" fontId="10" fillId="0" borderId="12" xfId="0" applyNumberFormat="1" applyFont="1" applyBorder="1" applyAlignment="1" applyProtection="1">
      <alignment horizontal="center" vertical="center" wrapText="1"/>
    </xf>
    <xf numFmtId="4" fontId="9" fillId="0" borderId="3" xfId="0" applyNumberFormat="1" applyFont="1" applyBorder="1" applyAlignment="1" applyProtection="1">
      <alignment horizontal="center" vertical="center"/>
    </xf>
    <xf numFmtId="4" fontId="3" fillId="2" borderId="9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4" fontId="3" fillId="3" borderId="9" xfId="0" applyNumberFormat="1" applyFont="1" applyFill="1" applyBorder="1" applyAlignment="1" applyProtection="1">
      <alignment horizontal="center" vertical="center"/>
    </xf>
    <xf numFmtId="4" fontId="6" fillId="3" borderId="11" xfId="0" applyNumberFormat="1" applyFont="1" applyFill="1" applyBorder="1" applyAlignment="1" applyProtection="1">
      <alignment horizontal="center" vertical="center" wrapText="1"/>
    </xf>
    <xf numFmtId="4" fontId="6" fillId="3" borderId="14" xfId="0" applyNumberFormat="1" applyFont="1" applyFill="1" applyBorder="1" applyAlignment="1" applyProtection="1">
      <alignment horizontal="center" vertical="center" wrapText="1"/>
    </xf>
    <xf numFmtId="4" fontId="6" fillId="3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center" wrapText="1"/>
    </xf>
    <xf numFmtId="0" fontId="1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13" fillId="0" borderId="13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right" vertical="center"/>
    </xf>
    <xf numFmtId="0" fontId="18" fillId="0" borderId="0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7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zoomScaleNormal="100" workbookViewId="0">
      <selection activeCell="K41" sqref="K41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4" customWidth="1"/>
    <col min="9" max="9" width="9.5703125" style="5" customWidth="1"/>
    <col min="10" max="10" width="10.7109375" style="4" customWidth="1"/>
    <col min="11" max="11" width="9.5703125" style="5" customWidth="1"/>
    <col min="12" max="12" width="11.140625" style="4" customWidth="1"/>
    <col min="13" max="15" width="9.5703125" style="5" customWidth="1"/>
    <col min="16" max="17" width="10.42578125" style="6" customWidth="1"/>
    <col min="18" max="16384" width="10.28515625" style="3"/>
  </cols>
  <sheetData>
    <row r="1" spans="1:17" s="39" customFormat="1" ht="18" x14ac:dyDescent="0.2">
      <c r="A1" s="54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42"/>
    </row>
    <row r="2" spans="1:17" s="41" customFormat="1" ht="33" customHeight="1" x14ac:dyDescent="0.2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3"/>
    </row>
    <row r="3" spans="1:17" s="41" customFormat="1" ht="17.25" customHeight="1" x14ac:dyDescent="0.2">
      <c r="A3" s="55" t="s">
        <v>54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3"/>
    </row>
    <row r="4" spans="1:17" s="41" customFormat="1" ht="37.5" customHeight="1" x14ac:dyDescent="0.2">
      <c r="A4" s="50"/>
      <c r="B4" s="51"/>
      <c r="C4" s="51"/>
      <c r="D4" s="51"/>
      <c r="E4" s="51"/>
      <c r="F4" s="51"/>
      <c r="G4" s="51"/>
      <c r="H4" s="51"/>
      <c r="I4" s="51"/>
      <c r="J4" s="51"/>
      <c r="K4" s="49" t="s">
        <v>50</v>
      </c>
      <c r="L4" s="49"/>
      <c r="M4" s="49"/>
      <c r="N4" s="49"/>
      <c r="O4" s="49"/>
      <c r="P4" s="49"/>
      <c r="Q4" s="44"/>
    </row>
    <row r="5" spans="1:17" s="41" customFormat="1" ht="34.5" customHeight="1" thickBot="1" x14ac:dyDescent="0.25">
      <c r="A5" s="52" t="s">
        <v>52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44"/>
    </row>
    <row r="6" spans="1:17" s="7" customFormat="1" ht="24.75" customHeight="1" thickBot="1" x14ac:dyDescent="0.25">
      <c r="A6" s="19" t="s">
        <v>0</v>
      </c>
      <c r="B6" s="20" t="s">
        <v>1</v>
      </c>
      <c r="C6" s="20"/>
      <c r="D6" s="20"/>
      <c r="E6" s="20"/>
      <c r="F6" s="20"/>
      <c r="G6" s="21" t="s">
        <v>2</v>
      </c>
      <c r="H6" s="22" t="s">
        <v>3</v>
      </c>
      <c r="I6" s="22"/>
      <c r="J6" s="22"/>
      <c r="K6" s="22"/>
      <c r="L6" s="22"/>
      <c r="M6" s="22"/>
      <c r="N6" s="22"/>
      <c r="O6" s="22"/>
      <c r="P6" s="22"/>
      <c r="Q6" s="46" t="s">
        <v>51</v>
      </c>
    </row>
    <row r="7" spans="1:17" s="7" customFormat="1" ht="13.5" customHeight="1" thickBot="1" x14ac:dyDescent="0.25">
      <c r="A7" s="19"/>
      <c r="B7" s="23" t="s">
        <v>4</v>
      </c>
      <c r="C7" s="23" t="s">
        <v>5</v>
      </c>
      <c r="D7" s="24" t="s">
        <v>6</v>
      </c>
      <c r="E7" s="24"/>
      <c r="F7" s="24"/>
      <c r="G7" s="21"/>
      <c r="H7" s="25" t="s">
        <v>7</v>
      </c>
      <c r="I7" s="25"/>
      <c r="J7" s="26" t="s">
        <v>8</v>
      </c>
      <c r="K7" s="26"/>
      <c r="L7" s="26" t="s">
        <v>9</v>
      </c>
      <c r="M7" s="26"/>
      <c r="N7" s="27" t="s">
        <v>10</v>
      </c>
      <c r="O7" s="28" t="s">
        <v>11</v>
      </c>
      <c r="P7" s="29" t="s">
        <v>12</v>
      </c>
      <c r="Q7" s="47"/>
    </row>
    <row r="8" spans="1:17" s="7" customFormat="1" ht="53.25" thickBot="1" x14ac:dyDescent="0.25">
      <c r="A8" s="19"/>
      <c r="B8" s="23"/>
      <c r="C8" s="23"/>
      <c r="D8" s="17"/>
      <c r="E8" s="17" t="s">
        <v>13</v>
      </c>
      <c r="F8" s="17" t="s">
        <v>14</v>
      </c>
      <c r="G8" s="21"/>
      <c r="H8" s="8" t="s">
        <v>15</v>
      </c>
      <c r="I8" s="18" t="s">
        <v>16</v>
      </c>
      <c r="J8" s="9" t="s">
        <v>15</v>
      </c>
      <c r="K8" s="18" t="s">
        <v>16</v>
      </c>
      <c r="L8" s="9" t="s">
        <v>15</v>
      </c>
      <c r="M8" s="18" t="s">
        <v>16</v>
      </c>
      <c r="N8" s="27"/>
      <c r="O8" s="28"/>
      <c r="P8" s="29"/>
      <c r="Q8" s="48"/>
    </row>
    <row r="9" spans="1:17" s="12" customFormat="1" ht="28.5" customHeight="1" thickBot="1" x14ac:dyDescent="0.25">
      <c r="A9" s="30">
        <v>1</v>
      </c>
      <c r="B9" s="31" t="s">
        <v>18</v>
      </c>
      <c r="C9" s="32" t="s">
        <v>17</v>
      </c>
      <c r="D9" s="10" t="s">
        <v>19</v>
      </c>
      <c r="E9" s="11" t="s">
        <v>20</v>
      </c>
      <c r="F9" s="11" t="s">
        <v>21</v>
      </c>
      <c r="G9" s="33" t="s">
        <v>22</v>
      </c>
      <c r="H9" s="34" t="s">
        <v>23</v>
      </c>
      <c r="I9" s="35">
        <v>380</v>
      </c>
      <c r="J9" s="36" t="s">
        <v>24</v>
      </c>
      <c r="K9" s="35">
        <v>375</v>
      </c>
      <c r="L9" s="36" t="s">
        <v>25</v>
      </c>
      <c r="M9" s="35">
        <v>390</v>
      </c>
      <c r="N9" s="35">
        <f>_xlfn.STDEV.P(I9,K9,M9)</f>
        <v>6.2360956446232363</v>
      </c>
      <c r="O9" s="37">
        <f>N9/P9*100</f>
        <v>1.6339115226087082</v>
      </c>
      <c r="P9" s="38">
        <f t="shared" ref="P9:P33" si="0">(I9+K9+M9)/3</f>
        <v>381.66666666666669</v>
      </c>
      <c r="Q9" s="45"/>
    </row>
    <row r="10" spans="1:17" s="12" customFormat="1" ht="23.25" thickBot="1" x14ac:dyDescent="0.25">
      <c r="A10" s="30"/>
      <c r="B10" s="31"/>
      <c r="C10" s="32"/>
      <c r="D10" s="13" t="s">
        <v>26</v>
      </c>
      <c r="E10" s="14" t="s">
        <v>27</v>
      </c>
      <c r="F10" s="14" t="s">
        <v>28</v>
      </c>
      <c r="G10" s="33"/>
      <c r="H10" s="34"/>
      <c r="I10" s="35"/>
      <c r="J10" s="36"/>
      <c r="K10" s="35"/>
      <c r="L10" s="36"/>
      <c r="M10" s="35"/>
      <c r="N10" s="35"/>
      <c r="O10" s="37"/>
      <c r="P10" s="38">
        <f t="shared" si="0"/>
        <v>0</v>
      </c>
      <c r="Q10" s="45"/>
    </row>
    <row r="11" spans="1:17" s="12" customFormat="1" ht="13.5" customHeight="1" thickBot="1" x14ac:dyDescent="0.25">
      <c r="A11" s="30"/>
      <c r="B11" s="31"/>
      <c r="C11" s="32"/>
      <c r="D11" s="13" t="s">
        <v>29</v>
      </c>
      <c r="E11" s="14" t="s">
        <v>30</v>
      </c>
      <c r="F11" s="14"/>
      <c r="G11" s="33"/>
      <c r="H11" s="34"/>
      <c r="I11" s="35"/>
      <c r="J11" s="36"/>
      <c r="K11" s="35"/>
      <c r="L11" s="36"/>
      <c r="M11" s="35"/>
      <c r="N11" s="35"/>
      <c r="O11" s="37"/>
      <c r="P11" s="38">
        <f t="shared" si="0"/>
        <v>0</v>
      </c>
      <c r="Q11" s="45"/>
    </row>
    <row r="12" spans="1:17" s="12" customFormat="1" ht="13.5" customHeight="1" thickBot="1" x14ac:dyDescent="0.25">
      <c r="A12" s="30"/>
      <c r="B12" s="31"/>
      <c r="C12" s="32"/>
      <c r="D12" s="13" t="s">
        <v>31</v>
      </c>
      <c r="E12" s="14" t="s">
        <v>32</v>
      </c>
      <c r="F12" s="14"/>
      <c r="G12" s="33"/>
      <c r="H12" s="34"/>
      <c r="I12" s="35"/>
      <c r="J12" s="36"/>
      <c r="K12" s="35"/>
      <c r="L12" s="36"/>
      <c r="M12" s="35"/>
      <c r="N12" s="35"/>
      <c r="O12" s="37"/>
      <c r="P12" s="38">
        <f t="shared" si="0"/>
        <v>0</v>
      </c>
      <c r="Q12" s="45"/>
    </row>
    <row r="13" spans="1:17" s="12" customFormat="1" ht="13.5" customHeight="1" thickBot="1" x14ac:dyDescent="0.25">
      <c r="A13" s="30"/>
      <c r="B13" s="31"/>
      <c r="C13" s="32"/>
      <c r="D13" s="15" t="s">
        <v>33</v>
      </c>
      <c r="E13" s="16" t="s">
        <v>34</v>
      </c>
      <c r="F13" s="16" t="s">
        <v>35</v>
      </c>
      <c r="G13" s="33"/>
      <c r="H13" s="34"/>
      <c r="I13" s="35"/>
      <c r="J13" s="36"/>
      <c r="K13" s="35"/>
      <c r="L13" s="36"/>
      <c r="M13" s="35"/>
      <c r="N13" s="35"/>
      <c r="O13" s="37"/>
      <c r="P13" s="38">
        <f t="shared" si="0"/>
        <v>0</v>
      </c>
      <c r="Q13" s="45"/>
    </row>
    <row r="14" spans="1:17" s="12" customFormat="1" ht="25.5" customHeight="1" thickBot="1" x14ac:dyDescent="0.25">
      <c r="A14" s="30">
        <v>2</v>
      </c>
      <c r="B14" s="31" t="s">
        <v>36</v>
      </c>
      <c r="C14" s="32" t="s">
        <v>17</v>
      </c>
      <c r="D14" s="10" t="s">
        <v>19</v>
      </c>
      <c r="E14" s="11" t="s">
        <v>20</v>
      </c>
      <c r="F14" s="11" t="s">
        <v>21</v>
      </c>
      <c r="G14" s="33" t="s">
        <v>22</v>
      </c>
      <c r="H14" s="34" t="s">
        <v>23</v>
      </c>
      <c r="I14" s="35">
        <v>718.6</v>
      </c>
      <c r="J14" s="36" t="s">
        <v>24</v>
      </c>
      <c r="K14" s="35">
        <v>715</v>
      </c>
      <c r="L14" s="36" t="s">
        <v>25</v>
      </c>
      <c r="M14" s="35">
        <v>725</v>
      </c>
      <c r="N14" s="35">
        <f t="shared" ref="N14:N33" si="1">_xlfn.STDEV.P(I14,K14,M14)</f>
        <v>4.135483311805551</v>
      </c>
      <c r="O14" s="37">
        <f t="shared" ref="O14:O33" si="2">N14/P14*100</f>
        <v>0.57474520223370018</v>
      </c>
      <c r="P14" s="38">
        <f t="shared" si="0"/>
        <v>719.5333333333333</v>
      </c>
      <c r="Q14" s="45"/>
    </row>
    <row r="15" spans="1:17" s="12" customFormat="1" ht="13.5" customHeight="1" thickBot="1" x14ac:dyDescent="0.25">
      <c r="A15" s="30"/>
      <c r="B15" s="31"/>
      <c r="C15" s="32"/>
      <c r="D15" s="13" t="s">
        <v>37</v>
      </c>
      <c r="E15" s="14" t="s">
        <v>38</v>
      </c>
      <c r="F15" s="14"/>
      <c r="G15" s="33"/>
      <c r="H15" s="34"/>
      <c r="I15" s="35"/>
      <c r="J15" s="36"/>
      <c r="K15" s="35"/>
      <c r="L15" s="36"/>
      <c r="M15" s="35"/>
      <c r="N15" s="35" t="e">
        <f t="shared" si="1"/>
        <v>#DIV/0!</v>
      </c>
      <c r="O15" s="37" t="e">
        <f t="shared" si="2"/>
        <v>#DIV/0!</v>
      </c>
      <c r="P15" s="38">
        <f t="shared" si="0"/>
        <v>0</v>
      </c>
      <c r="Q15" s="45"/>
    </row>
    <row r="16" spans="1:17" s="12" customFormat="1" ht="13.5" customHeight="1" thickBot="1" x14ac:dyDescent="0.25">
      <c r="A16" s="30"/>
      <c r="B16" s="31"/>
      <c r="C16" s="32"/>
      <c r="D16" s="13" t="s">
        <v>29</v>
      </c>
      <c r="E16" s="14" t="s">
        <v>30</v>
      </c>
      <c r="F16" s="14"/>
      <c r="G16" s="33"/>
      <c r="H16" s="34"/>
      <c r="I16" s="35"/>
      <c r="J16" s="36"/>
      <c r="K16" s="35"/>
      <c r="L16" s="36"/>
      <c r="M16" s="35"/>
      <c r="N16" s="35" t="e">
        <f t="shared" si="1"/>
        <v>#DIV/0!</v>
      </c>
      <c r="O16" s="37" t="e">
        <f t="shared" si="2"/>
        <v>#DIV/0!</v>
      </c>
      <c r="P16" s="38">
        <f t="shared" si="0"/>
        <v>0</v>
      </c>
      <c r="Q16" s="45"/>
    </row>
    <row r="17" spans="1:17" s="12" customFormat="1" ht="23.25" thickBot="1" x14ac:dyDescent="0.25">
      <c r="A17" s="30"/>
      <c r="B17" s="31"/>
      <c r="C17" s="32"/>
      <c r="D17" s="15" t="s">
        <v>39</v>
      </c>
      <c r="E17" s="16" t="s">
        <v>40</v>
      </c>
      <c r="F17" s="16" t="s">
        <v>28</v>
      </c>
      <c r="G17" s="33"/>
      <c r="H17" s="34"/>
      <c r="I17" s="35"/>
      <c r="J17" s="36"/>
      <c r="K17" s="35"/>
      <c r="L17" s="36"/>
      <c r="M17" s="35"/>
      <c r="N17" s="35" t="e">
        <f t="shared" si="1"/>
        <v>#DIV/0!</v>
      </c>
      <c r="O17" s="37" t="e">
        <f t="shared" si="2"/>
        <v>#DIV/0!</v>
      </c>
      <c r="P17" s="38">
        <f t="shared" si="0"/>
        <v>0</v>
      </c>
      <c r="Q17" s="45"/>
    </row>
    <row r="18" spans="1:17" s="12" customFormat="1" ht="22.5" customHeight="1" thickBot="1" x14ac:dyDescent="0.25">
      <c r="A18" s="30">
        <v>3</v>
      </c>
      <c r="B18" s="31" t="s">
        <v>41</v>
      </c>
      <c r="C18" s="32" t="s">
        <v>17</v>
      </c>
      <c r="D18" s="10" t="s">
        <v>19</v>
      </c>
      <c r="E18" s="11" t="s">
        <v>20</v>
      </c>
      <c r="F18" s="11" t="s">
        <v>21</v>
      </c>
      <c r="G18" s="33" t="s">
        <v>22</v>
      </c>
      <c r="H18" s="34" t="s">
        <v>23</v>
      </c>
      <c r="I18" s="35">
        <v>415.1</v>
      </c>
      <c r="J18" s="36" t="s">
        <v>24</v>
      </c>
      <c r="K18" s="35">
        <v>410</v>
      </c>
      <c r="L18" s="36" t="s">
        <v>25</v>
      </c>
      <c r="M18" s="35">
        <v>420</v>
      </c>
      <c r="N18" s="35">
        <f t="shared" si="1"/>
        <v>4.0827550610940264</v>
      </c>
      <c r="O18" s="37">
        <f t="shared" si="2"/>
        <v>0.98371738681889642</v>
      </c>
      <c r="P18" s="38">
        <f t="shared" si="0"/>
        <v>415.0333333333333</v>
      </c>
      <c r="Q18" s="45"/>
    </row>
    <row r="19" spans="1:17" s="12" customFormat="1" ht="13.5" customHeight="1" thickBot="1" x14ac:dyDescent="0.25">
      <c r="A19" s="30"/>
      <c r="B19" s="31"/>
      <c r="C19" s="32"/>
      <c r="D19" s="13" t="s">
        <v>37</v>
      </c>
      <c r="E19" s="14" t="s">
        <v>42</v>
      </c>
      <c r="F19" s="14"/>
      <c r="G19" s="33"/>
      <c r="H19" s="34"/>
      <c r="I19" s="35"/>
      <c r="J19" s="36"/>
      <c r="K19" s="35"/>
      <c r="L19" s="36"/>
      <c r="M19" s="35"/>
      <c r="N19" s="35" t="e">
        <f t="shared" si="1"/>
        <v>#DIV/0!</v>
      </c>
      <c r="O19" s="37" t="e">
        <f t="shared" si="2"/>
        <v>#DIV/0!</v>
      </c>
      <c r="P19" s="38">
        <f t="shared" si="0"/>
        <v>0</v>
      </c>
      <c r="Q19" s="45"/>
    </row>
    <row r="20" spans="1:17" s="12" customFormat="1" ht="13.5" customHeight="1" thickBot="1" x14ac:dyDescent="0.25">
      <c r="A20" s="30"/>
      <c r="B20" s="31"/>
      <c r="C20" s="32"/>
      <c r="D20" s="13" t="s">
        <v>29</v>
      </c>
      <c r="E20" s="14" t="s">
        <v>30</v>
      </c>
      <c r="F20" s="14"/>
      <c r="G20" s="33"/>
      <c r="H20" s="34"/>
      <c r="I20" s="35"/>
      <c r="J20" s="36"/>
      <c r="K20" s="35"/>
      <c r="L20" s="36"/>
      <c r="M20" s="35"/>
      <c r="N20" s="35" t="e">
        <f t="shared" si="1"/>
        <v>#DIV/0!</v>
      </c>
      <c r="O20" s="37" t="e">
        <f t="shared" si="2"/>
        <v>#DIV/0!</v>
      </c>
      <c r="P20" s="38">
        <f t="shared" si="0"/>
        <v>0</v>
      </c>
      <c r="Q20" s="45"/>
    </row>
    <row r="21" spans="1:17" s="12" customFormat="1" ht="23.25" thickBot="1" x14ac:dyDescent="0.25">
      <c r="A21" s="30"/>
      <c r="B21" s="31"/>
      <c r="C21" s="32"/>
      <c r="D21" s="15" t="s">
        <v>39</v>
      </c>
      <c r="E21" s="16" t="s">
        <v>43</v>
      </c>
      <c r="F21" s="16" t="s">
        <v>28</v>
      </c>
      <c r="G21" s="33"/>
      <c r="H21" s="34"/>
      <c r="I21" s="35"/>
      <c r="J21" s="36"/>
      <c r="K21" s="35"/>
      <c r="L21" s="36"/>
      <c r="M21" s="35"/>
      <c r="N21" s="35" t="e">
        <f t="shared" si="1"/>
        <v>#DIV/0!</v>
      </c>
      <c r="O21" s="37" t="e">
        <f t="shared" si="2"/>
        <v>#DIV/0!</v>
      </c>
      <c r="P21" s="38">
        <f t="shared" si="0"/>
        <v>0</v>
      </c>
      <c r="Q21" s="45"/>
    </row>
    <row r="22" spans="1:17" s="12" customFormat="1" ht="27.75" customHeight="1" thickBot="1" x14ac:dyDescent="0.25">
      <c r="A22" s="30">
        <v>4</v>
      </c>
      <c r="B22" s="31" t="s">
        <v>44</v>
      </c>
      <c r="C22" s="32" t="s">
        <v>17</v>
      </c>
      <c r="D22" s="10" t="s">
        <v>19</v>
      </c>
      <c r="E22" s="11" t="s">
        <v>20</v>
      </c>
      <c r="F22" s="11" t="s">
        <v>21</v>
      </c>
      <c r="G22" s="33" t="s">
        <v>22</v>
      </c>
      <c r="H22" s="34" t="s">
        <v>23</v>
      </c>
      <c r="I22" s="35">
        <v>380</v>
      </c>
      <c r="J22" s="36" t="s">
        <v>24</v>
      </c>
      <c r="K22" s="35">
        <v>375</v>
      </c>
      <c r="L22" s="36" t="s">
        <v>25</v>
      </c>
      <c r="M22" s="35">
        <v>390</v>
      </c>
      <c r="N22" s="35">
        <f t="shared" si="1"/>
        <v>6.2360956446232363</v>
      </c>
      <c r="O22" s="37">
        <f t="shared" si="2"/>
        <v>1.6339115226087082</v>
      </c>
      <c r="P22" s="38">
        <f t="shared" si="0"/>
        <v>381.66666666666669</v>
      </c>
      <c r="Q22" s="45"/>
    </row>
    <row r="23" spans="1:17" s="12" customFormat="1" ht="13.5" customHeight="1" thickBot="1" x14ac:dyDescent="0.25">
      <c r="A23" s="30"/>
      <c r="B23" s="31"/>
      <c r="C23" s="32"/>
      <c r="D23" s="13" t="s">
        <v>37</v>
      </c>
      <c r="E23" s="14" t="s">
        <v>45</v>
      </c>
      <c r="F23" s="14"/>
      <c r="G23" s="33"/>
      <c r="H23" s="34"/>
      <c r="I23" s="35"/>
      <c r="J23" s="36"/>
      <c r="K23" s="35"/>
      <c r="L23" s="36"/>
      <c r="M23" s="35"/>
      <c r="N23" s="35" t="e">
        <f t="shared" si="1"/>
        <v>#DIV/0!</v>
      </c>
      <c r="O23" s="37" t="e">
        <f t="shared" si="2"/>
        <v>#DIV/0!</v>
      </c>
      <c r="P23" s="38">
        <f t="shared" si="0"/>
        <v>0</v>
      </c>
      <c r="Q23" s="45"/>
    </row>
    <row r="24" spans="1:17" s="12" customFormat="1" ht="13.5" customHeight="1" thickBot="1" x14ac:dyDescent="0.25">
      <c r="A24" s="30"/>
      <c r="B24" s="31"/>
      <c r="C24" s="32"/>
      <c r="D24" s="13" t="s">
        <v>29</v>
      </c>
      <c r="E24" s="14" t="s">
        <v>30</v>
      </c>
      <c r="F24" s="14"/>
      <c r="G24" s="33"/>
      <c r="H24" s="34"/>
      <c r="I24" s="35"/>
      <c r="J24" s="36"/>
      <c r="K24" s="35"/>
      <c r="L24" s="36"/>
      <c r="M24" s="35"/>
      <c r="N24" s="35" t="e">
        <f t="shared" si="1"/>
        <v>#DIV/0!</v>
      </c>
      <c r="O24" s="37" t="e">
        <f t="shared" si="2"/>
        <v>#DIV/0!</v>
      </c>
      <c r="P24" s="38">
        <f t="shared" si="0"/>
        <v>0</v>
      </c>
      <c r="Q24" s="45"/>
    </row>
    <row r="25" spans="1:17" s="12" customFormat="1" ht="23.25" thickBot="1" x14ac:dyDescent="0.25">
      <c r="A25" s="30"/>
      <c r="B25" s="31"/>
      <c r="C25" s="32"/>
      <c r="D25" s="15" t="s">
        <v>39</v>
      </c>
      <c r="E25" s="16" t="s">
        <v>43</v>
      </c>
      <c r="F25" s="16" t="s">
        <v>28</v>
      </c>
      <c r="G25" s="33"/>
      <c r="H25" s="34"/>
      <c r="I25" s="35"/>
      <c r="J25" s="36"/>
      <c r="K25" s="35"/>
      <c r="L25" s="36"/>
      <c r="M25" s="35"/>
      <c r="N25" s="35" t="e">
        <f t="shared" si="1"/>
        <v>#DIV/0!</v>
      </c>
      <c r="O25" s="37" t="e">
        <f t="shared" si="2"/>
        <v>#DIV/0!</v>
      </c>
      <c r="P25" s="38">
        <f t="shared" si="0"/>
        <v>0</v>
      </c>
      <c r="Q25" s="45"/>
    </row>
    <row r="26" spans="1:17" s="12" customFormat="1" ht="24" customHeight="1" thickBot="1" x14ac:dyDescent="0.25">
      <c r="A26" s="30">
        <v>5</v>
      </c>
      <c r="B26" s="31" t="s">
        <v>46</v>
      </c>
      <c r="C26" s="32" t="s">
        <v>17</v>
      </c>
      <c r="D26" s="10" t="s">
        <v>19</v>
      </c>
      <c r="E26" s="11" t="s">
        <v>20</v>
      </c>
      <c r="F26" s="11" t="s">
        <v>21</v>
      </c>
      <c r="G26" s="33" t="s">
        <v>22</v>
      </c>
      <c r="H26" s="34" t="s">
        <v>23</v>
      </c>
      <c r="I26" s="35">
        <v>780</v>
      </c>
      <c r="J26" s="36" t="s">
        <v>24</v>
      </c>
      <c r="K26" s="35">
        <v>810</v>
      </c>
      <c r="L26" s="36" t="s">
        <v>25</v>
      </c>
      <c r="M26" s="35">
        <v>816</v>
      </c>
      <c r="N26" s="35">
        <f t="shared" si="1"/>
        <v>15.748015748023622</v>
      </c>
      <c r="O26" s="37">
        <f t="shared" si="2"/>
        <v>1.963592986037858</v>
      </c>
      <c r="P26" s="38">
        <f t="shared" si="0"/>
        <v>802</v>
      </c>
      <c r="Q26" s="45"/>
    </row>
    <row r="27" spans="1:17" s="12" customFormat="1" ht="13.5" customHeight="1" thickBot="1" x14ac:dyDescent="0.25">
      <c r="A27" s="30"/>
      <c r="B27" s="31"/>
      <c r="C27" s="32"/>
      <c r="D27" s="13" t="s">
        <v>37</v>
      </c>
      <c r="E27" s="14" t="s">
        <v>45</v>
      </c>
      <c r="F27" s="14"/>
      <c r="G27" s="33"/>
      <c r="H27" s="34"/>
      <c r="I27" s="35"/>
      <c r="J27" s="36"/>
      <c r="K27" s="35"/>
      <c r="L27" s="36"/>
      <c r="M27" s="35"/>
      <c r="N27" s="35" t="e">
        <f t="shared" si="1"/>
        <v>#DIV/0!</v>
      </c>
      <c r="O27" s="37" t="e">
        <f t="shared" si="2"/>
        <v>#DIV/0!</v>
      </c>
      <c r="P27" s="38">
        <f t="shared" si="0"/>
        <v>0</v>
      </c>
      <c r="Q27" s="45"/>
    </row>
    <row r="28" spans="1:17" s="12" customFormat="1" ht="13.5" customHeight="1" thickBot="1" x14ac:dyDescent="0.25">
      <c r="A28" s="30"/>
      <c r="B28" s="31"/>
      <c r="C28" s="32"/>
      <c r="D28" s="13" t="s">
        <v>29</v>
      </c>
      <c r="E28" s="14" t="s">
        <v>47</v>
      </c>
      <c r="F28" s="14"/>
      <c r="G28" s="33"/>
      <c r="H28" s="34"/>
      <c r="I28" s="35"/>
      <c r="J28" s="36"/>
      <c r="K28" s="35"/>
      <c r="L28" s="36"/>
      <c r="M28" s="35"/>
      <c r="N28" s="35" t="e">
        <f t="shared" si="1"/>
        <v>#DIV/0!</v>
      </c>
      <c r="O28" s="37" t="e">
        <f t="shared" si="2"/>
        <v>#DIV/0!</v>
      </c>
      <c r="P28" s="38">
        <f t="shared" si="0"/>
        <v>0</v>
      </c>
      <c r="Q28" s="45"/>
    </row>
    <row r="29" spans="1:17" s="12" customFormat="1" ht="23.25" thickBot="1" x14ac:dyDescent="0.25">
      <c r="A29" s="30"/>
      <c r="B29" s="31"/>
      <c r="C29" s="32"/>
      <c r="D29" s="15" t="s">
        <v>39</v>
      </c>
      <c r="E29" s="16" t="s">
        <v>43</v>
      </c>
      <c r="F29" s="16" t="s">
        <v>28</v>
      </c>
      <c r="G29" s="33"/>
      <c r="H29" s="34"/>
      <c r="I29" s="35"/>
      <c r="J29" s="36"/>
      <c r="K29" s="35"/>
      <c r="L29" s="36"/>
      <c r="M29" s="35"/>
      <c r="N29" s="35" t="e">
        <f t="shared" si="1"/>
        <v>#DIV/0!</v>
      </c>
      <c r="O29" s="37" t="e">
        <f t="shared" si="2"/>
        <v>#DIV/0!</v>
      </c>
      <c r="P29" s="38">
        <f t="shared" si="0"/>
        <v>0</v>
      </c>
      <c r="Q29" s="45"/>
    </row>
    <row r="30" spans="1:17" s="12" customFormat="1" ht="21" customHeight="1" thickBot="1" x14ac:dyDescent="0.25">
      <c r="A30" s="30">
        <v>6</v>
      </c>
      <c r="B30" s="31" t="s">
        <v>48</v>
      </c>
      <c r="C30" s="32" t="s">
        <v>17</v>
      </c>
      <c r="D30" s="10" t="s">
        <v>19</v>
      </c>
      <c r="E30" s="11" t="s">
        <v>20</v>
      </c>
      <c r="F30" s="11" t="s">
        <v>21</v>
      </c>
      <c r="G30" s="33" t="s">
        <v>22</v>
      </c>
      <c r="H30" s="34" t="s">
        <v>23</v>
      </c>
      <c r="I30" s="35">
        <v>1430.8</v>
      </c>
      <c r="J30" s="36" t="s">
        <v>24</v>
      </c>
      <c r="K30" s="35">
        <v>1560</v>
      </c>
      <c r="L30" s="36" t="s">
        <v>25</v>
      </c>
      <c r="M30" s="35">
        <v>1480</v>
      </c>
      <c r="N30" s="35">
        <f t="shared" si="1"/>
        <v>53.242923369109732</v>
      </c>
      <c r="O30" s="37">
        <f t="shared" si="2"/>
        <v>3.5727111502936655</v>
      </c>
      <c r="P30" s="38">
        <f t="shared" si="0"/>
        <v>1490.2666666666667</v>
      </c>
      <c r="Q30" s="45"/>
    </row>
    <row r="31" spans="1:17" s="12" customFormat="1" ht="13.5" customHeight="1" thickBot="1" x14ac:dyDescent="0.25">
      <c r="A31" s="30"/>
      <c r="B31" s="31"/>
      <c r="C31" s="32"/>
      <c r="D31" s="13" t="s">
        <v>37</v>
      </c>
      <c r="E31" s="14" t="s">
        <v>42</v>
      </c>
      <c r="F31" s="14"/>
      <c r="G31" s="33"/>
      <c r="H31" s="34"/>
      <c r="I31" s="35"/>
      <c r="J31" s="36"/>
      <c r="K31" s="35"/>
      <c r="L31" s="36"/>
      <c r="M31" s="35"/>
      <c r="N31" s="35" t="e">
        <f t="shared" si="1"/>
        <v>#DIV/0!</v>
      </c>
      <c r="O31" s="37" t="e">
        <f t="shared" si="2"/>
        <v>#DIV/0!</v>
      </c>
      <c r="P31" s="38">
        <f t="shared" si="0"/>
        <v>0</v>
      </c>
      <c r="Q31" s="45"/>
    </row>
    <row r="32" spans="1:17" s="12" customFormat="1" ht="13.5" customHeight="1" thickBot="1" x14ac:dyDescent="0.25">
      <c r="A32" s="30"/>
      <c r="B32" s="31"/>
      <c r="C32" s="32"/>
      <c r="D32" s="13" t="s">
        <v>29</v>
      </c>
      <c r="E32" s="14" t="s">
        <v>47</v>
      </c>
      <c r="F32" s="14"/>
      <c r="G32" s="33"/>
      <c r="H32" s="34"/>
      <c r="I32" s="35"/>
      <c r="J32" s="36"/>
      <c r="K32" s="35"/>
      <c r="L32" s="36"/>
      <c r="M32" s="35"/>
      <c r="N32" s="35" t="e">
        <f t="shared" si="1"/>
        <v>#DIV/0!</v>
      </c>
      <c r="O32" s="37" t="e">
        <f t="shared" si="2"/>
        <v>#DIV/0!</v>
      </c>
      <c r="P32" s="38">
        <f t="shared" si="0"/>
        <v>0</v>
      </c>
      <c r="Q32" s="45"/>
    </row>
    <row r="33" spans="1:17" s="12" customFormat="1" ht="23.25" thickBot="1" x14ac:dyDescent="0.25">
      <c r="A33" s="30"/>
      <c r="B33" s="31"/>
      <c r="C33" s="32"/>
      <c r="D33" s="15" t="s">
        <v>39</v>
      </c>
      <c r="E33" s="16" t="s">
        <v>43</v>
      </c>
      <c r="F33" s="16" t="s">
        <v>28</v>
      </c>
      <c r="G33" s="33"/>
      <c r="H33" s="34"/>
      <c r="I33" s="35"/>
      <c r="J33" s="36"/>
      <c r="K33" s="35"/>
      <c r="L33" s="36"/>
      <c r="M33" s="35"/>
      <c r="N33" s="35" t="e">
        <f t="shared" si="1"/>
        <v>#DIV/0!</v>
      </c>
      <c r="O33" s="37" t="e">
        <f t="shared" si="2"/>
        <v>#DIV/0!</v>
      </c>
      <c r="P33" s="38">
        <f t="shared" si="0"/>
        <v>0</v>
      </c>
      <c r="Q33" s="45"/>
    </row>
  </sheetData>
  <autoFilter ref="A8:P33"/>
  <mergeCells count="103">
    <mergeCell ref="Q6:Q8"/>
    <mergeCell ref="A5:P5"/>
    <mergeCell ref="K4:P4"/>
    <mergeCell ref="A2:P2"/>
    <mergeCell ref="Q9:Q13"/>
    <mergeCell ref="Q14:Q17"/>
    <mergeCell ref="Q18:Q21"/>
    <mergeCell ref="Q22:Q25"/>
    <mergeCell ref="Q26:Q29"/>
    <mergeCell ref="Q30:Q33"/>
    <mergeCell ref="A26:A29"/>
    <mergeCell ref="B26:B29"/>
    <mergeCell ref="C26:C29"/>
    <mergeCell ref="G26:G29"/>
    <mergeCell ref="H26:H29"/>
    <mergeCell ref="I26:I29"/>
    <mergeCell ref="J26:J29"/>
    <mergeCell ref="K26:K29"/>
    <mergeCell ref="L26:L29"/>
    <mergeCell ref="M26:M29"/>
    <mergeCell ref="N26:N29"/>
    <mergeCell ref="O26:O29"/>
    <mergeCell ref="P26:P29"/>
    <mergeCell ref="A30:A33"/>
    <mergeCell ref="B30:B33"/>
    <mergeCell ref="C30:C33"/>
    <mergeCell ref="G30:G33"/>
    <mergeCell ref="H30:H33"/>
    <mergeCell ref="I30:I33"/>
    <mergeCell ref="J30:J33"/>
    <mergeCell ref="K30:K33"/>
    <mergeCell ref="L30:L33"/>
    <mergeCell ref="M30:M33"/>
    <mergeCell ref="N30:N33"/>
    <mergeCell ref="O30:O33"/>
    <mergeCell ref="P30:P33"/>
    <mergeCell ref="A18:A21"/>
    <mergeCell ref="B18:B21"/>
    <mergeCell ref="C18:C21"/>
    <mergeCell ref="G18:G21"/>
    <mergeCell ref="H18:H21"/>
    <mergeCell ref="I18:I21"/>
    <mergeCell ref="J18:J21"/>
    <mergeCell ref="K18:K21"/>
    <mergeCell ref="L18:L21"/>
    <mergeCell ref="M18:M21"/>
    <mergeCell ref="N18:N21"/>
    <mergeCell ref="O18:O21"/>
    <mergeCell ref="P18:P21"/>
    <mergeCell ref="A22:A25"/>
    <mergeCell ref="B22:B25"/>
    <mergeCell ref="C22:C25"/>
    <mergeCell ref="G22:G25"/>
    <mergeCell ref="H22:H25"/>
    <mergeCell ref="I22:I25"/>
    <mergeCell ref="J22:J25"/>
    <mergeCell ref="K22:K25"/>
    <mergeCell ref="L22:L25"/>
    <mergeCell ref="M22:M25"/>
    <mergeCell ref="N22:N25"/>
    <mergeCell ref="O22:O25"/>
    <mergeCell ref="P22:P25"/>
    <mergeCell ref="A9:A13"/>
    <mergeCell ref="B9:B13"/>
    <mergeCell ref="C9:C13"/>
    <mergeCell ref="G9:G13"/>
    <mergeCell ref="H9:H13"/>
    <mergeCell ref="I9:I13"/>
    <mergeCell ref="J9:J13"/>
    <mergeCell ref="K9:K13"/>
    <mergeCell ref="L9:L13"/>
    <mergeCell ref="M9:M13"/>
    <mergeCell ref="N9:N13"/>
    <mergeCell ref="O9:O13"/>
    <mergeCell ref="P9:P13"/>
    <mergeCell ref="A14:A17"/>
    <mergeCell ref="B14:B17"/>
    <mergeCell ref="C14:C17"/>
    <mergeCell ref="G14:G17"/>
    <mergeCell ref="H14:H17"/>
    <mergeCell ref="I14:I17"/>
    <mergeCell ref="J14:J17"/>
    <mergeCell ref="K14:K17"/>
    <mergeCell ref="L14:L17"/>
    <mergeCell ref="M14:M17"/>
    <mergeCell ref="N14:N17"/>
    <mergeCell ref="O14:O17"/>
    <mergeCell ref="P14:P17"/>
    <mergeCell ref="A1:P1"/>
    <mergeCell ref="A3:P3"/>
    <mergeCell ref="A6:A8"/>
    <mergeCell ref="B6:F6"/>
    <mergeCell ref="G6:G8"/>
    <mergeCell ref="H6:P6"/>
    <mergeCell ref="B7:B8"/>
    <mergeCell ref="C7:C8"/>
    <mergeCell ref="D7:F7"/>
    <mergeCell ref="H7:I7"/>
    <mergeCell ref="J7:K7"/>
    <mergeCell ref="L7:M7"/>
    <mergeCell ref="N7:N8"/>
    <mergeCell ref="O7:O8"/>
    <mergeCell ref="P7:P8"/>
  </mergeCells>
  <pageMargins left="0" right="0" top="0" bottom="0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Сбор потребности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Шлюева Елена Валерьевна</cp:lastModifiedBy>
  <cp:revision>4</cp:revision>
  <cp:lastPrinted>2026-09-02T06:57:26Z</cp:lastPrinted>
  <dcterms:created xsi:type="dcterms:W3CDTF">2026-03-16T04:19:56Z</dcterms:created>
  <dcterms:modified xsi:type="dcterms:W3CDTF">2026-10-01T04:31:18Z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