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KDS\!gz.admtyumen.ru\File\Consolid\demand\"/>
    </mc:Choice>
  </mc:AlternateContent>
  <bookViews>
    <workbookView xWindow="0" yWindow="0" windowWidth="16380" windowHeight="8190" tabRatio="500"/>
  </bookViews>
  <sheets>
    <sheet name="Сбор потребности" sheetId="1" r:id="rId1"/>
  </sheets>
  <definedNames>
    <definedName name="_xlnm._FilterDatabase" localSheetId="0" hidden="1">'Сбор потребности'!$A$8:$P$490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490" i="1" l="1"/>
  <c r="N490" i="1"/>
  <c r="P489" i="1"/>
  <c r="N489" i="1"/>
  <c r="P488" i="1"/>
  <c r="N488" i="1"/>
  <c r="P487" i="1"/>
  <c r="N487" i="1"/>
  <c r="P486" i="1"/>
  <c r="N486" i="1"/>
  <c r="P485" i="1"/>
  <c r="N485" i="1"/>
  <c r="P484" i="1"/>
  <c r="N484" i="1"/>
  <c r="P483" i="1"/>
  <c r="N483" i="1"/>
  <c r="P482" i="1"/>
  <c r="N482" i="1"/>
  <c r="P481" i="1"/>
  <c r="N481" i="1"/>
  <c r="P480" i="1"/>
  <c r="O480" i="1"/>
  <c r="N480" i="1"/>
  <c r="P479" i="1"/>
  <c r="N479" i="1"/>
  <c r="P478" i="1"/>
  <c r="N478" i="1"/>
  <c r="P477" i="1"/>
  <c r="N477" i="1"/>
  <c r="P476" i="1"/>
  <c r="O476" i="1" s="1"/>
  <c r="N476" i="1"/>
  <c r="P475" i="1"/>
  <c r="N475" i="1"/>
  <c r="P474" i="1"/>
  <c r="N474" i="1"/>
  <c r="P473" i="1"/>
  <c r="O473" i="1" s="1"/>
  <c r="N473" i="1"/>
  <c r="P472" i="1"/>
  <c r="O472" i="1" s="1"/>
  <c r="N472" i="1"/>
  <c r="P471" i="1"/>
  <c r="N471" i="1"/>
  <c r="P470" i="1"/>
  <c r="N470" i="1"/>
  <c r="P469" i="1"/>
  <c r="N469" i="1"/>
  <c r="P468" i="1"/>
  <c r="O468" i="1" s="1"/>
  <c r="N468" i="1"/>
  <c r="P467" i="1"/>
  <c r="N467" i="1"/>
  <c r="P466" i="1"/>
  <c r="N466" i="1"/>
  <c r="P465" i="1"/>
  <c r="N465" i="1"/>
  <c r="P464" i="1"/>
  <c r="N464" i="1"/>
  <c r="P463" i="1"/>
  <c r="N463" i="1"/>
  <c r="P462" i="1"/>
  <c r="N462" i="1"/>
  <c r="P461" i="1"/>
  <c r="N461" i="1"/>
  <c r="P460" i="1"/>
  <c r="N460" i="1"/>
  <c r="P459" i="1"/>
  <c r="N459" i="1"/>
  <c r="P458" i="1"/>
  <c r="N458" i="1"/>
  <c r="P457" i="1"/>
  <c r="N457" i="1"/>
  <c r="P456" i="1"/>
  <c r="N456" i="1"/>
  <c r="P455" i="1"/>
  <c r="N455" i="1"/>
  <c r="P454" i="1"/>
  <c r="N454" i="1"/>
  <c r="P453" i="1"/>
  <c r="N453" i="1"/>
  <c r="P452" i="1"/>
  <c r="O452" i="1" s="1"/>
  <c r="N452" i="1"/>
  <c r="P451" i="1"/>
  <c r="N451" i="1"/>
  <c r="P450" i="1"/>
  <c r="N450" i="1"/>
  <c r="P449" i="1"/>
  <c r="N449" i="1"/>
  <c r="P448" i="1"/>
  <c r="N448" i="1"/>
  <c r="P447" i="1"/>
  <c r="N447" i="1"/>
  <c r="P446" i="1"/>
  <c r="N446" i="1"/>
  <c r="O446" i="1" s="1"/>
  <c r="P445" i="1"/>
  <c r="N445" i="1"/>
  <c r="P444" i="1"/>
  <c r="N444" i="1"/>
  <c r="P443" i="1"/>
  <c r="N443" i="1"/>
  <c r="P442" i="1"/>
  <c r="N442" i="1"/>
  <c r="O442" i="1" s="1"/>
  <c r="P441" i="1"/>
  <c r="N441" i="1"/>
  <c r="P440" i="1"/>
  <c r="N440" i="1"/>
  <c r="P439" i="1"/>
  <c r="N439" i="1"/>
  <c r="P438" i="1"/>
  <c r="N438" i="1"/>
  <c r="P437" i="1"/>
  <c r="N437" i="1"/>
  <c r="P436" i="1"/>
  <c r="N436" i="1"/>
  <c r="P435" i="1"/>
  <c r="N435" i="1"/>
  <c r="P434" i="1"/>
  <c r="N434" i="1"/>
  <c r="P433" i="1"/>
  <c r="N433" i="1"/>
  <c r="P432" i="1"/>
  <c r="N432" i="1"/>
  <c r="P431" i="1"/>
  <c r="N431" i="1"/>
  <c r="P430" i="1"/>
  <c r="N430" i="1"/>
  <c r="P429" i="1"/>
  <c r="N429" i="1"/>
  <c r="P428" i="1"/>
  <c r="N428" i="1"/>
  <c r="P427" i="1"/>
  <c r="N427" i="1"/>
  <c r="P426" i="1"/>
  <c r="N426" i="1"/>
  <c r="P425" i="1"/>
  <c r="N425" i="1"/>
  <c r="P424" i="1"/>
  <c r="N424" i="1"/>
  <c r="P423" i="1"/>
  <c r="N423" i="1"/>
  <c r="P422" i="1"/>
  <c r="N422" i="1"/>
  <c r="P421" i="1"/>
  <c r="N421" i="1"/>
  <c r="P420" i="1"/>
  <c r="N420" i="1"/>
  <c r="P419" i="1"/>
  <c r="N419" i="1"/>
  <c r="P418" i="1"/>
  <c r="N418" i="1"/>
  <c r="P417" i="1"/>
  <c r="N417" i="1"/>
  <c r="P416" i="1"/>
  <c r="N416" i="1"/>
  <c r="P415" i="1"/>
  <c r="N415" i="1"/>
  <c r="P414" i="1"/>
  <c r="N414" i="1"/>
  <c r="P413" i="1"/>
  <c r="N413" i="1"/>
  <c r="P412" i="1"/>
  <c r="N412" i="1"/>
  <c r="P411" i="1"/>
  <c r="N411" i="1"/>
  <c r="P410" i="1"/>
  <c r="N410" i="1"/>
  <c r="P409" i="1"/>
  <c r="N409" i="1"/>
  <c r="P408" i="1"/>
  <c r="N408" i="1"/>
  <c r="P407" i="1"/>
  <c r="N407" i="1"/>
  <c r="P406" i="1"/>
  <c r="N406" i="1"/>
  <c r="P405" i="1"/>
  <c r="N405" i="1"/>
  <c r="P404" i="1"/>
  <c r="N404" i="1"/>
  <c r="P403" i="1"/>
  <c r="N403" i="1"/>
  <c r="P402" i="1"/>
  <c r="N402" i="1"/>
  <c r="P401" i="1"/>
  <c r="N401" i="1"/>
  <c r="P400" i="1"/>
  <c r="N400" i="1"/>
  <c r="P399" i="1"/>
  <c r="N399" i="1"/>
  <c r="P398" i="1"/>
  <c r="N398" i="1"/>
  <c r="P397" i="1"/>
  <c r="N397" i="1"/>
  <c r="P396" i="1"/>
  <c r="N396" i="1"/>
  <c r="P395" i="1"/>
  <c r="N395" i="1"/>
  <c r="P394" i="1"/>
  <c r="N394" i="1"/>
  <c r="P393" i="1"/>
  <c r="N393" i="1"/>
  <c r="P392" i="1"/>
  <c r="N392" i="1"/>
  <c r="P391" i="1"/>
  <c r="N391" i="1"/>
  <c r="P390" i="1"/>
  <c r="N390" i="1"/>
  <c r="P389" i="1"/>
  <c r="N389" i="1"/>
  <c r="P388" i="1"/>
  <c r="N388" i="1"/>
  <c r="P387" i="1"/>
  <c r="N387" i="1"/>
  <c r="P386" i="1"/>
  <c r="N386" i="1"/>
  <c r="P385" i="1"/>
  <c r="N385" i="1"/>
  <c r="O385" i="1" s="1"/>
  <c r="P384" i="1"/>
  <c r="N384" i="1"/>
  <c r="P383" i="1"/>
  <c r="N383" i="1"/>
  <c r="P382" i="1"/>
  <c r="N382" i="1"/>
  <c r="P381" i="1"/>
  <c r="N381" i="1"/>
  <c r="P380" i="1"/>
  <c r="N380" i="1"/>
  <c r="P379" i="1"/>
  <c r="N379" i="1"/>
  <c r="P378" i="1"/>
  <c r="N378" i="1"/>
  <c r="P377" i="1"/>
  <c r="N377" i="1"/>
  <c r="O377" i="1" s="1"/>
  <c r="P376" i="1"/>
  <c r="N376" i="1"/>
  <c r="P375" i="1"/>
  <c r="N375" i="1"/>
  <c r="P374" i="1"/>
  <c r="N374" i="1"/>
  <c r="P373" i="1"/>
  <c r="N373" i="1"/>
  <c r="P372" i="1"/>
  <c r="N372" i="1"/>
  <c r="P371" i="1"/>
  <c r="N371" i="1"/>
  <c r="P370" i="1"/>
  <c r="N370" i="1"/>
  <c r="P369" i="1"/>
  <c r="N369" i="1"/>
  <c r="P368" i="1"/>
  <c r="N368" i="1"/>
  <c r="P367" i="1"/>
  <c r="N367" i="1"/>
  <c r="P366" i="1"/>
  <c r="N366" i="1"/>
  <c r="P365" i="1"/>
  <c r="N365" i="1"/>
  <c r="P364" i="1"/>
  <c r="N364" i="1"/>
  <c r="P363" i="1"/>
  <c r="N363" i="1"/>
  <c r="P362" i="1"/>
  <c r="N362" i="1"/>
  <c r="P361" i="1"/>
  <c r="N361" i="1"/>
  <c r="P360" i="1"/>
  <c r="N360" i="1"/>
  <c r="P359" i="1"/>
  <c r="N359" i="1"/>
  <c r="P358" i="1"/>
  <c r="N358" i="1"/>
  <c r="O358" i="1" s="1"/>
  <c r="P357" i="1"/>
  <c r="N357" i="1"/>
  <c r="P356" i="1"/>
  <c r="N356" i="1"/>
  <c r="P355" i="1"/>
  <c r="N355" i="1"/>
  <c r="P354" i="1"/>
  <c r="N354" i="1"/>
  <c r="P353" i="1"/>
  <c r="N353" i="1"/>
  <c r="P352" i="1"/>
  <c r="N352" i="1"/>
  <c r="P351" i="1"/>
  <c r="O351" i="1" s="1"/>
  <c r="N351" i="1"/>
  <c r="P350" i="1"/>
  <c r="N350" i="1"/>
  <c r="P349" i="1"/>
  <c r="N349" i="1"/>
  <c r="P348" i="1"/>
  <c r="N348" i="1"/>
  <c r="P347" i="1"/>
  <c r="N347" i="1"/>
  <c r="P346" i="1"/>
  <c r="N346" i="1"/>
  <c r="P345" i="1"/>
  <c r="N345" i="1"/>
  <c r="P344" i="1"/>
  <c r="N344" i="1"/>
  <c r="P343" i="1"/>
  <c r="N343" i="1"/>
  <c r="P342" i="1"/>
  <c r="N342" i="1"/>
  <c r="P341" i="1"/>
  <c r="N341" i="1"/>
  <c r="P340" i="1"/>
  <c r="N340" i="1"/>
  <c r="P339" i="1"/>
  <c r="N339" i="1"/>
  <c r="P338" i="1"/>
  <c r="N338" i="1"/>
  <c r="P337" i="1"/>
  <c r="N337" i="1"/>
  <c r="P336" i="1"/>
  <c r="N336" i="1"/>
  <c r="P335" i="1"/>
  <c r="N335" i="1"/>
  <c r="P334" i="1"/>
  <c r="O334" i="1" s="1"/>
  <c r="N334" i="1"/>
  <c r="P333" i="1"/>
  <c r="N333" i="1"/>
  <c r="P332" i="1"/>
  <c r="N332" i="1"/>
  <c r="P331" i="1"/>
  <c r="N331" i="1"/>
  <c r="P330" i="1"/>
  <c r="N330" i="1"/>
  <c r="P329" i="1"/>
  <c r="N329" i="1"/>
  <c r="P328" i="1"/>
  <c r="N328" i="1"/>
  <c r="P327" i="1"/>
  <c r="N327" i="1"/>
  <c r="P326" i="1"/>
  <c r="N326" i="1"/>
  <c r="P325" i="1"/>
  <c r="N325" i="1"/>
  <c r="P324" i="1"/>
  <c r="N324" i="1"/>
  <c r="P323" i="1"/>
  <c r="N323" i="1"/>
  <c r="P322" i="1"/>
  <c r="N322" i="1"/>
  <c r="P321" i="1"/>
  <c r="N321" i="1"/>
  <c r="P320" i="1"/>
  <c r="N320" i="1"/>
  <c r="P319" i="1"/>
  <c r="N319" i="1"/>
  <c r="P318" i="1"/>
  <c r="N318" i="1"/>
  <c r="P317" i="1"/>
  <c r="N317" i="1"/>
  <c r="P316" i="1"/>
  <c r="N316" i="1"/>
  <c r="P315" i="1"/>
  <c r="N315" i="1"/>
  <c r="P314" i="1"/>
  <c r="N314" i="1"/>
  <c r="P313" i="1"/>
  <c r="N313" i="1"/>
  <c r="P312" i="1"/>
  <c r="N312" i="1"/>
  <c r="P311" i="1"/>
  <c r="N311" i="1"/>
  <c r="P310" i="1"/>
  <c r="N310" i="1"/>
  <c r="P309" i="1"/>
  <c r="N309" i="1"/>
  <c r="P308" i="1"/>
  <c r="N308" i="1"/>
  <c r="P307" i="1"/>
  <c r="N307" i="1"/>
  <c r="P306" i="1"/>
  <c r="N306" i="1"/>
  <c r="P305" i="1"/>
  <c r="N305" i="1"/>
  <c r="P304" i="1"/>
  <c r="N304" i="1"/>
  <c r="P303" i="1"/>
  <c r="N303" i="1"/>
  <c r="P302" i="1"/>
  <c r="N302" i="1"/>
  <c r="P301" i="1"/>
  <c r="N301" i="1"/>
  <c r="P300" i="1"/>
  <c r="N300" i="1"/>
  <c r="P299" i="1"/>
  <c r="N299" i="1"/>
  <c r="P298" i="1"/>
  <c r="N298" i="1"/>
  <c r="P297" i="1"/>
  <c r="N297" i="1"/>
  <c r="P296" i="1"/>
  <c r="N296" i="1"/>
  <c r="P295" i="1"/>
  <c r="N295" i="1"/>
  <c r="O295" i="1" s="1"/>
  <c r="P294" i="1"/>
  <c r="N294" i="1"/>
  <c r="P293" i="1"/>
  <c r="O293" i="1"/>
  <c r="N293" i="1"/>
  <c r="P292" i="1"/>
  <c r="N292" i="1"/>
  <c r="P291" i="1"/>
  <c r="N291" i="1"/>
  <c r="P290" i="1"/>
  <c r="N290" i="1"/>
  <c r="P289" i="1"/>
  <c r="N289" i="1"/>
  <c r="P288" i="1"/>
  <c r="N288" i="1"/>
  <c r="P287" i="1"/>
  <c r="N287" i="1"/>
  <c r="P286" i="1"/>
  <c r="N286" i="1"/>
  <c r="P285" i="1"/>
  <c r="N285" i="1"/>
  <c r="P284" i="1"/>
  <c r="N284" i="1"/>
  <c r="P283" i="1"/>
  <c r="N283" i="1"/>
  <c r="P282" i="1"/>
  <c r="N282" i="1"/>
  <c r="P281" i="1"/>
  <c r="N281" i="1"/>
  <c r="P280" i="1"/>
  <c r="N280" i="1"/>
  <c r="P279" i="1"/>
  <c r="N279" i="1"/>
  <c r="P278" i="1"/>
  <c r="N278" i="1"/>
  <c r="P277" i="1"/>
  <c r="N277" i="1"/>
  <c r="P276" i="1"/>
  <c r="N276" i="1"/>
  <c r="P275" i="1"/>
  <c r="N275" i="1"/>
  <c r="P274" i="1"/>
  <c r="N274" i="1"/>
  <c r="P273" i="1"/>
  <c r="N273" i="1"/>
  <c r="P272" i="1"/>
  <c r="N272" i="1"/>
  <c r="P271" i="1"/>
  <c r="N271" i="1"/>
  <c r="P270" i="1"/>
  <c r="N270" i="1"/>
  <c r="P269" i="1"/>
  <c r="N269" i="1"/>
  <c r="P268" i="1"/>
  <c r="N268" i="1"/>
  <c r="P267" i="1"/>
  <c r="N267" i="1"/>
  <c r="P266" i="1"/>
  <c r="N266" i="1"/>
  <c r="O266" i="1" s="1"/>
  <c r="P265" i="1"/>
  <c r="N265" i="1"/>
  <c r="P264" i="1"/>
  <c r="N264" i="1"/>
  <c r="P263" i="1"/>
  <c r="N263" i="1"/>
  <c r="P262" i="1"/>
  <c r="N262" i="1"/>
  <c r="O262" i="1" s="1"/>
  <c r="P261" i="1"/>
  <c r="N261" i="1"/>
  <c r="P260" i="1"/>
  <c r="N260" i="1"/>
  <c r="P259" i="1"/>
  <c r="N259" i="1"/>
  <c r="P258" i="1"/>
  <c r="N258" i="1"/>
  <c r="P257" i="1"/>
  <c r="N257" i="1"/>
  <c r="P256" i="1"/>
  <c r="N256" i="1"/>
  <c r="P255" i="1"/>
  <c r="N255" i="1"/>
  <c r="P254" i="1"/>
  <c r="N254" i="1"/>
  <c r="O254" i="1" s="1"/>
  <c r="P253" i="1"/>
  <c r="N253" i="1"/>
  <c r="P252" i="1"/>
  <c r="N252" i="1"/>
  <c r="P251" i="1"/>
  <c r="N251" i="1"/>
  <c r="O251" i="1" s="1"/>
  <c r="P250" i="1"/>
  <c r="N250" i="1"/>
  <c r="P249" i="1"/>
  <c r="N249" i="1"/>
  <c r="P248" i="1"/>
  <c r="N248" i="1"/>
  <c r="P247" i="1"/>
  <c r="N247" i="1"/>
  <c r="O247" i="1" s="1"/>
  <c r="A247" i="1"/>
  <c r="P242" i="1"/>
  <c r="N242" i="1"/>
  <c r="P241" i="1"/>
  <c r="N241" i="1"/>
  <c r="P240" i="1"/>
  <c r="N240" i="1"/>
  <c r="O240" i="1" s="1"/>
  <c r="P239" i="1"/>
  <c r="N239" i="1"/>
  <c r="P238" i="1"/>
  <c r="N238" i="1"/>
  <c r="P237" i="1"/>
  <c r="N237" i="1"/>
  <c r="P236" i="1"/>
  <c r="N236" i="1"/>
  <c r="P235" i="1"/>
  <c r="N235" i="1"/>
  <c r="P234" i="1"/>
  <c r="N234" i="1"/>
  <c r="P233" i="1"/>
  <c r="N233" i="1"/>
  <c r="P232" i="1"/>
  <c r="N232" i="1"/>
  <c r="P231" i="1"/>
  <c r="N231" i="1"/>
  <c r="P230" i="1"/>
  <c r="N230" i="1"/>
  <c r="P229" i="1"/>
  <c r="N229" i="1"/>
  <c r="P228" i="1"/>
  <c r="N228" i="1"/>
  <c r="O228" i="1" s="1"/>
  <c r="P227" i="1"/>
  <c r="N227" i="1"/>
  <c r="P226" i="1"/>
  <c r="N226" i="1"/>
  <c r="P225" i="1"/>
  <c r="N225" i="1"/>
  <c r="P224" i="1"/>
  <c r="N224" i="1"/>
  <c r="O224" i="1" s="1"/>
  <c r="P223" i="1"/>
  <c r="N223" i="1"/>
  <c r="P222" i="1"/>
  <c r="N222" i="1"/>
  <c r="P221" i="1"/>
  <c r="N221" i="1"/>
  <c r="P220" i="1"/>
  <c r="N220" i="1"/>
  <c r="O220" i="1" s="1"/>
  <c r="P219" i="1"/>
  <c r="N219" i="1"/>
  <c r="P218" i="1"/>
  <c r="N218" i="1"/>
  <c r="P217" i="1"/>
  <c r="N217" i="1"/>
  <c r="P216" i="1"/>
  <c r="N216" i="1"/>
  <c r="O216" i="1" s="1"/>
  <c r="P215" i="1"/>
  <c r="N215" i="1"/>
  <c r="P214" i="1"/>
  <c r="N214" i="1"/>
  <c r="P213" i="1"/>
  <c r="N213" i="1"/>
  <c r="P212" i="1"/>
  <c r="N212" i="1"/>
  <c r="O212" i="1" s="1"/>
  <c r="P211" i="1"/>
  <c r="N211" i="1"/>
  <c r="P210" i="1"/>
  <c r="N210" i="1"/>
  <c r="P209" i="1"/>
  <c r="N209" i="1"/>
  <c r="P208" i="1"/>
  <c r="N208" i="1"/>
  <c r="O208" i="1" s="1"/>
  <c r="P207" i="1"/>
  <c r="N207" i="1"/>
  <c r="P206" i="1"/>
  <c r="N206" i="1"/>
  <c r="P205" i="1"/>
  <c r="N205" i="1"/>
  <c r="P204" i="1"/>
  <c r="N204" i="1"/>
  <c r="O204" i="1" s="1"/>
  <c r="P203" i="1"/>
  <c r="N203" i="1"/>
  <c r="P202" i="1"/>
  <c r="N202" i="1"/>
  <c r="P201" i="1"/>
  <c r="N201" i="1"/>
  <c r="P200" i="1"/>
  <c r="N200" i="1"/>
  <c r="P199" i="1"/>
  <c r="N199" i="1"/>
  <c r="P198" i="1"/>
  <c r="N198" i="1"/>
  <c r="P197" i="1"/>
  <c r="N197" i="1"/>
  <c r="P196" i="1"/>
  <c r="N196" i="1"/>
  <c r="O196" i="1" s="1"/>
  <c r="P195" i="1"/>
  <c r="N195" i="1"/>
  <c r="O195" i="1" s="1"/>
  <c r="P194" i="1"/>
  <c r="N194" i="1"/>
  <c r="P193" i="1"/>
  <c r="N193" i="1"/>
  <c r="P192" i="1"/>
  <c r="N192" i="1"/>
  <c r="P191" i="1"/>
  <c r="N191" i="1"/>
  <c r="O191" i="1" s="1"/>
  <c r="P190" i="1"/>
  <c r="N190" i="1"/>
  <c r="O190" i="1" s="1"/>
  <c r="P189" i="1"/>
  <c r="N189" i="1"/>
  <c r="O189" i="1" s="1"/>
  <c r="P188" i="1"/>
  <c r="N188" i="1"/>
  <c r="O188" i="1" s="1"/>
  <c r="P187" i="1"/>
  <c r="N187" i="1"/>
  <c r="P186" i="1"/>
  <c r="N186" i="1"/>
  <c r="P185" i="1"/>
  <c r="N185" i="1"/>
  <c r="P184" i="1"/>
  <c r="N184" i="1"/>
  <c r="P183" i="1"/>
  <c r="N183" i="1"/>
  <c r="P182" i="1"/>
  <c r="N182" i="1"/>
  <c r="O182" i="1" s="1"/>
  <c r="P181" i="1"/>
  <c r="N181" i="1"/>
  <c r="O181" i="1" s="1"/>
  <c r="P180" i="1"/>
  <c r="N180" i="1"/>
  <c r="O180" i="1" s="1"/>
  <c r="P179" i="1"/>
  <c r="N179" i="1"/>
  <c r="P178" i="1"/>
  <c r="N178" i="1"/>
  <c r="P177" i="1"/>
  <c r="N177" i="1"/>
  <c r="P176" i="1"/>
  <c r="N176" i="1"/>
  <c r="O176" i="1" s="1"/>
  <c r="P175" i="1"/>
  <c r="N175" i="1"/>
  <c r="P174" i="1"/>
  <c r="N174" i="1"/>
  <c r="O174" i="1" s="1"/>
  <c r="P173" i="1"/>
  <c r="N173" i="1"/>
  <c r="P172" i="1"/>
  <c r="N172" i="1"/>
  <c r="P171" i="1"/>
  <c r="N171" i="1"/>
  <c r="P170" i="1"/>
  <c r="N170" i="1"/>
  <c r="P169" i="1"/>
  <c r="N169" i="1"/>
  <c r="P168" i="1"/>
  <c r="N168" i="1"/>
  <c r="P167" i="1"/>
  <c r="N167" i="1"/>
  <c r="P166" i="1"/>
  <c r="N166" i="1"/>
  <c r="P165" i="1"/>
  <c r="N165" i="1"/>
  <c r="P164" i="1"/>
  <c r="N164" i="1"/>
  <c r="P163" i="1"/>
  <c r="N163" i="1"/>
  <c r="P162" i="1"/>
  <c r="N162" i="1"/>
  <c r="P161" i="1"/>
  <c r="N161" i="1"/>
  <c r="P160" i="1"/>
  <c r="N160" i="1"/>
  <c r="P159" i="1"/>
  <c r="N159" i="1"/>
  <c r="P158" i="1"/>
  <c r="N158" i="1"/>
  <c r="P157" i="1"/>
  <c r="N157" i="1"/>
  <c r="P156" i="1"/>
  <c r="N156" i="1"/>
  <c r="P155" i="1"/>
  <c r="N155" i="1"/>
  <c r="P154" i="1"/>
  <c r="N154" i="1"/>
  <c r="P153" i="1"/>
  <c r="N153" i="1"/>
  <c r="P152" i="1"/>
  <c r="N152" i="1"/>
  <c r="P151" i="1"/>
  <c r="N151" i="1"/>
  <c r="P150" i="1"/>
  <c r="N150" i="1"/>
  <c r="P149" i="1"/>
  <c r="N149" i="1"/>
  <c r="P148" i="1"/>
  <c r="N148" i="1"/>
  <c r="P147" i="1"/>
  <c r="N147" i="1"/>
  <c r="P146" i="1"/>
  <c r="N146" i="1"/>
  <c r="P145" i="1"/>
  <c r="N145" i="1"/>
  <c r="P144" i="1"/>
  <c r="N144" i="1"/>
  <c r="P143" i="1"/>
  <c r="N143" i="1"/>
  <c r="P142" i="1"/>
  <c r="N142" i="1"/>
  <c r="P141" i="1"/>
  <c r="N141" i="1"/>
  <c r="P140" i="1"/>
  <c r="N140" i="1"/>
  <c r="P139" i="1"/>
  <c r="N139" i="1"/>
  <c r="O139" i="1" s="1"/>
  <c r="P138" i="1"/>
  <c r="N138" i="1"/>
  <c r="P137" i="1"/>
  <c r="N137" i="1"/>
  <c r="P136" i="1"/>
  <c r="N136" i="1"/>
  <c r="P135" i="1"/>
  <c r="N135" i="1"/>
  <c r="O135" i="1" s="1"/>
  <c r="P134" i="1"/>
  <c r="N134" i="1"/>
  <c r="O134" i="1" s="1"/>
  <c r="P133" i="1"/>
  <c r="N133" i="1"/>
  <c r="O133" i="1" s="1"/>
  <c r="P132" i="1"/>
  <c r="N132" i="1"/>
  <c r="P131" i="1"/>
  <c r="N131" i="1"/>
  <c r="P130" i="1"/>
  <c r="N130" i="1"/>
  <c r="O130" i="1" s="1"/>
  <c r="P129" i="1"/>
  <c r="N129" i="1"/>
  <c r="O129" i="1" s="1"/>
  <c r="P128" i="1"/>
  <c r="N128" i="1"/>
  <c r="P127" i="1"/>
  <c r="N127" i="1"/>
  <c r="P126" i="1"/>
  <c r="O126" i="1"/>
  <c r="N126" i="1"/>
  <c r="P125" i="1"/>
  <c r="N125" i="1"/>
  <c r="P124" i="1"/>
  <c r="N124" i="1"/>
  <c r="P123" i="1"/>
  <c r="N123" i="1"/>
  <c r="P122" i="1"/>
  <c r="N122" i="1"/>
  <c r="P121" i="1"/>
  <c r="N121" i="1"/>
  <c r="P120" i="1"/>
  <c r="N120" i="1"/>
  <c r="P119" i="1"/>
  <c r="N119" i="1"/>
  <c r="P118" i="1"/>
  <c r="N118" i="1"/>
  <c r="P117" i="1"/>
  <c r="N117" i="1"/>
  <c r="P116" i="1"/>
  <c r="N116" i="1"/>
  <c r="P115" i="1"/>
  <c r="N115" i="1"/>
  <c r="P114" i="1"/>
  <c r="N114" i="1"/>
  <c r="P113" i="1"/>
  <c r="N113" i="1"/>
  <c r="P112" i="1"/>
  <c r="N112" i="1"/>
  <c r="P111" i="1"/>
  <c r="N111" i="1"/>
  <c r="P110" i="1"/>
  <c r="N110" i="1"/>
  <c r="P109" i="1"/>
  <c r="N109" i="1"/>
  <c r="P108" i="1"/>
  <c r="N108" i="1"/>
  <c r="P107" i="1"/>
  <c r="N107" i="1"/>
  <c r="P106" i="1"/>
  <c r="N106" i="1"/>
  <c r="P105" i="1"/>
  <c r="N105" i="1"/>
  <c r="P104" i="1"/>
  <c r="N104" i="1"/>
  <c r="P103" i="1"/>
  <c r="N103" i="1"/>
  <c r="P102" i="1"/>
  <c r="N102" i="1"/>
  <c r="P101" i="1"/>
  <c r="N101" i="1"/>
  <c r="P100" i="1"/>
  <c r="N100" i="1"/>
  <c r="P99" i="1"/>
  <c r="N99" i="1"/>
  <c r="P98" i="1"/>
  <c r="N98" i="1"/>
  <c r="P97" i="1"/>
  <c r="N97" i="1"/>
  <c r="P96" i="1"/>
  <c r="N96" i="1"/>
  <c r="P95" i="1"/>
  <c r="N95" i="1"/>
  <c r="P94" i="1"/>
  <c r="N94" i="1"/>
  <c r="P93" i="1"/>
  <c r="N93" i="1"/>
  <c r="P92" i="1"/>
  <c r="N92" i="1"/>
  <c r="P91" i="1"/>
  <c r="N91" i="1"/>
  <c r="P90" i="1"/>
  <c r="N90" i="1"/>
  <c r="P89" i="1"/>
  <c r="N89" i="1"/>
  <c r="P88" i="1"/>
  <c r="N88" i="1"/>
  <c r="P87" i="1"/>
  <c r="N87" i="1"/>
  <c r="P86" i="1"/>
  <c r="N86" i="1"/>
  <c r="P85" i="1"/>
  <c r="N85" i="1"/>
  <c r="P84" i="1"/>
  <c r="N84" i="1"/>
  <c r="P83" i="1"/>
  <c r="N83" i="1"/>
  <c r="P82" i="1"/>
  <c r="N82" i="1"/>
  <c r="P81" i="1"/>
  <c r="N81" i="1"/>
  <c r="P80" i="1"/>
  <c r="N80" i="1"/>
  <c r="P79" i="1"/>
  <c r="N79" i="1"/>
  <c r="P78" i="1"/>
  <c r="N78" i="1"/>
  <c r="P77" i="1"/>
  <c r="N77" i="1"/>
  <c r="P76" i="1"/>
  <c r="N76" i="1"/>
  <c r="P75" i="1"/>
  <c r="N75" i="1"/>
  <c r="P74" i="1"/>
  <c r="N74" i="1"/>
  <c r="P73" i="1"/>
  <c r="N73" i="1"/>
  <c r="P72" i="1"/>
  <c r="N72" i="1"/>
  <c r="P71" i="1"/>
  <c r="N71" i="1"/>
  <c r="P70" i="1"/>
  <c r="N70" i="1"/>
  <c r="P69" i="1"/>
  <c r="N69" i="1"/>
  <c r="P68" i="1"/>
  <c r="O68" i="1" s="1"/>
  <c r="N68" i="1"/>
  <c r="P67" i="1"/>
  <c r="N67" i="1"/>
  <c r="P66" i="1"/>
  <c r="N66" i="1"/>
  <c r="P65" i="1"/>
  <c r="N65" i="1"/>
  <c r="P64" i="1"/>
  <c r="N64" i="1"/>
  <c r="P63" i="1"/>
  <c r="N63" i="1"/>
  <c r="P62" i="1"/>
  <c r="N62" i="1"/>
  <c r="P61" i="1"/>
  <c r="N61" i="1"/>
  <c r="P60" i="1"/>
  <c r="N60" i="1"/>
  <c r="P59" i="1"/>
  <c r="N59" i="1"/>
  <c r="P58" i="1"/>
  <c r="N58" i="1"/>
  <c r="P57" i="1"/>
  <c r="N57" i="1"/>
  <c r="P56" i="1"/>
  <c r="N56" i="1"/>
  <c r="P55" i="1"/>
  <c r="N55" i="1"/>
  <c r="P54" i="1"/>
  <c r="N54" i="1"/>
  <c r="P53" i="1"/>
  <c r="N53" i="1"/>
  <c r="P52" i="1"/>
  <c r="N52" i="1"/>
  <c r="P51" i="1"/>
  <c r="N51" i="1"/>
  <c r="P50" i="1"/>
  <c r="N50" i="1"/>
  <c r="P49" i="1"/>
  <c r="N49" i="1"/>
  <c r="P48" i="1"/>
  <c r="N48" i="1"/>
  <c r="P47" i="1"/>
  <c r="N47" i="1"/>
  <c r="P46" i="1"/>
  <c r="N46" i="1"/>
  <c r="P45" i="1"/>
  <c r="N45" i="1"/>
  <c r="P44" i="1"/>
  <c r="N44" i="1"/>
  <c r="P43" i="1"/>
  <c r="N43" i="1"/>
  <c r="P42" i="1"/>
  <c r="N42" i="1"/>
  <c r="P41" i="1"/>
  <c r="N41" i="1"/>
  <c r="P40" i="1"/>
  <c r="N40" i="1"/>
  <c r="P39" i="1"/>
  <c r="N39" i="1"/>
  <c r="P38" i="1"/>
  <c r="N38" i="1"/>
  <c r="P37" i="1"/>
  <c r="N37" i="1"/>
  <c r="P36" i="1"/>
  <c r="N36" i="1"/>
  <c r="P35" i="1"/>
  <c r="N35" i="1"/>
  <c r="P34" i="1"/>
  <c r="N34" i="1"/>
  <c r="P33" i="1"/>
  <c r="N33" i="1"/>
  <c r="P32" i="1"/>
  <c r="N32" i="1"/>
  <c r="P31" i="1"/>
  <c r="N31" i="1"/>
  <c r="P30" i="1"/>
  <c r="N30" i="1"/>
  <c r="P29" i="1"/>
  <c r="N29" i="1"/>
  <c r="P28" i="1"/>
  <c r="N28" i="1"/>
  <c r="P27" i="1"/>
  <c r="N27" i="1"/>
  <c r="P26" i="1"/>
  <c r="N26" i="1"/>
  <c r="P25" i="1"/>
  <c r="N25" i="1"/>
  <c r="P24" i="1"/>
  <c r="N24" i="1"/>
  <c r="P23" i="1"/>
  <c r="N23" i="1"/>
  <c r="P22" i="1"/>
  <c r="N22" i="1"/>
  <c r="P21" i="1"/>
  <c r="N21" i="1"/>
  <c r="P20" i="1"/>
  <c r="N20" i="1"/>
  <c r="P19" i="1"/>
  <c r="N19" i="1"/>
  <c r="P18" i="1"/>
  <c r="N18" i="1"/>
  <c r="P17" i="1"/>
  <c r="N17" i="1"/>
  <c r="P16" i="1"/>
  <c r="N16" i="1"/>
  <c r="P15" i="1"/>
  <c r="N15" i="1"/>
  <c r="P14" i="1"/>
  <c r="N14" i="1"/>
  <c r="P13" i="1"/>
  <c r="N13" i="1"/>
  <c r="P12" i="1"/>
  <c r="N12" i="1"/>
  <c r="P11" i="1"/>
  <c r="N11" i="1"/>
  <c r="P10" i="1"/>
  <c r="N10" i="1"/>
  <c r="P9" i="1"/>
  <c r="N9" i="1"/>
  <c r="O12" i="1" l="1"/>
  <c r="O76" i="1"/>
  <c r="O80" i="1"/>
  <c r="O84" i="1"/>
  <c r="O88" i="1"/>
  <c r="O299" i="1"/>
  <c r="O77" i="1"/>
  <c r="O85" i="1"/>
  <c r="O93" i="1"/>
  <c r="O97" i="1"/>
  <c r="O101" i="1"/>
  <c r="O105" i="1"/>
  <c r="O109" i="1"/>
  <c r="O355" i="1"/>
  <c r="O407" i="1"/>
  <c r="O301" i="1"/>
  <c r="O199" i="1"/>
  <c r="O203" i="1"/>
  <c r="O92" i="1"/>
  <c r="O96" i="1"/>
  <c r="O100" i="1"/>
  <c r="O108" i="1"/>
  <c r="O124" i="1"/>
  <c r="O255" i="1"/>
  <c r="O271" i="1"/>
  <c r="O450" i="1"/>
  <c r="O117" i="1"/>
  <c r="O490" i="1"/>
  <c r="O197" i="1"/>
  <c r="O94" i="1"/>
  <c r="O102" i="1"/>
  <c r="O376" i="1"/>
  <c r="O404" i="1"/>
  <c r="O408" i="1"/>
  <c r="O48" i="1"/>
  <c r="O52" i="1"/>
  <c r="O60" i="1"/>
  <c r="O222" i="1"/>
  <c r="O238" i="1"/>
  <c r="O274" i="1"/>
  <c r="O278" i="1"/>
  <c r="O286" i="1"/>
  <c r="O345" i="1"/>
  <c r="O349" i="1"/>
  <c r="O483" i="1"/>
  <c r="O49" i="1"/>
  <c r="O53" i="1"/>
  <c r="O61" i="1"/>
  <c r="O298" i="1"/>
  <c r="O302" i="1"/>
  <c r="O346" i="1"/>
  <c r="O357" i="1"/>
  <c r="O429" i="1"/>
  <c r="O453" i="1"/>
  <c r="O46" i="1"/>
  <c r="O54" i="1"/>
  <c r="O58" i="1"/>
  <c r="O69" i="1"/>
  <c r="O132" i="1"/>
  <c r="O303" i="1"/>
  <c r="O343" i="1"/>
  <c r="O362" i="1"/>
  <c r="O386" i="1"/>
  <c r="O394" i="1"/>
  <c r="O402" i="1"/>
  <c r="O410" i="1"/>
  <c r="O418" i="1"/>
  <c r="O426" i="1"/>
  <c r="O11" i="1"/>
  <c r="O63" i="1"/>
  <c r="O165" i="1"/>
  <c r="O249" i="1"/>
  <c r="O253" i="1"/>
  <c r="O257" i="1"/>
  <c r="O261" i="1"/>
  <c r="O265" i="1"/>
  <c r="O269" i="1"/>
  <c r="O304" i="1"/>
  <c r="O308" i="1"/>
  <c r="O62" i="1"/>
  <c r="O186" i="1"/>
  <c r="O223" i="1"/>
  <c r="O270" i="1"/>
  <c r="O378" i="1"/>
  <c r="O449" i="1"/>
  <c r="O465" i="1"/>
  <c r="O484" i="1"/>
  <c r="O110" i="1"/>
  <c r="O125" i="1"/>
  <c r="O140" i="1"/>
  <c r="O172" i="1"/>
  <c r="O263" i="1"/>
  <c r="O279" i="1"/>
  <c r="O294" i="1"/>
  <c r="O309" i="1"/>
  <c r="O341" i="1"/>
  <c r="O458" i="1"/>
  <c r="O481" i="1"/>
  <c r="O26" i="1"/>
  <c r="O34" i="1"/>
  <c r="O50" i="1"/>
  <c r="O79" i="1"/>
  <c r="O83" i="1"/>
  <c r="O87" i="1"/>
  <c r="O91" i="1"/>
  <c r="O95" i="1"/>
  <c r="O99" i="1"/>
  <c r="O118" i="1"/>
  <c r="O169" i="1"/>
  <c r="O173" i="1"/>
  <c r="O194" i="1"/>
  <c r="O236" i="1"/>
  <c r="O287" i="1"/>
  <c r="O360" i="1"/>
  <c r="O451" i="1"/>
  <c r="O455" i="1"/>
  <c r="O482" i="1"/>
  <c r="O198" i="1"/>
  <c r="O229" i="1"/>
  <c r="O350" i="1"/>
  <c r="O361" i="1"/>
  <c r="O428" i="1"/>
  <c r="O475" i="1"/>
  <c r="O127" i="1"/>
  <c r="O131" i="1"/>
  <c r="O158" i="1"/>
  <c r="O178" i="1"/>
  <c r="O230" i="1"/>
  <c r="O277" i="1"/>
  <c r="O296" i="1"/>
  <c r="O300" i="1"/>
  <c r="O327" i="1"/>
  <c r="O347" i="1"/>
  <c r="O14" i="1"/>
  <c r="O22" i="1"/>
  <c r="O30" i="1"/>
  <c r="O38" i="1"/>
  <c r="O67" i="1"/>
  <c r="O70" i="1"/>
  <c r="O74" i="1"/>
  <c r="O113" i="1"/>
  <c r="O141" i="1"/>
  <c r="O149" i="1"/>
  <c r="O157" i="1"/>
  <c r="O161" i="1"/>
  <c r="O283" i="1"/>
  <c r="O311" i="1"/>
  <c r="O315" i="1"/>
  <c r="O319" i="1"/>
  <c r="O335" i="1"/>
  <c r="O363" i="1"/>
  <c r="O367" i="1"/>
  <c r="O371" i="1"/>
  <c r="O375" i="1"/>
  <c r="O382" i="1"/>
  <c r="O393" i="1"/>
  <c r="O397" i="1"/>
  <c r="O412" i="1"/>
  <c r="O416" i="1"/>
  <c r="O420" i="1"/>
  <c r="O424" i="1"/>
  <c r="O439" i="1"/>
  <c r="O462" i="1"/>
  <c r="O466" i="1"/>
  <c r="O477" i="1"/>
  <c r="O57" i="1"/>
  <c r="O78" i="1"/>
  <c r="O82" i="1"/>
  <c r="O86" i="1"/>
  <c r="O177" i="1"/>
  <c r="O205" i="1"/>
  <c r="O213" i="1"/>
  <c r="O221" i="1"/>
  <c r="O225" i="1"/>
  <c r="O233" i="1"/>
  <c r="O237" i="1"/>
  <c r="O248" i="1"/>
  <c r="O252" i="1"/>
  <c r="O264" i="1"/>
  <c r="O268" i="1"/>
  <c r="O474" i="1"/>
  <c r="O15" i="1"/>
  <c r="O19" i="1"/>
  <c r="O23" i="1"/>
  <c r="O27" i="1"/>
  <c r="O31" i="1"/>
  <c r="O35" i="1"/>
  <c r="O71" i="1"/>
  <c r="O75" i="1"/>
  <c r="O114" i="1"/>
  <c r="O142" i="1"/>
  <c r="O146" i="1"/>
  <c r="O150" i="1"/>
  <c r="O166" i="1"/>
  <c r="O241" i="1"/>
  <c r="O291" i="1"/>
  <c r="O312" i="1"/>
  <c r="O316" i="1"/>
  <c r="O328" i="1"/>
  <c r="O332" i="1"/>
  <c r="O372" i="1"/>
  <c r="O413" i="1"/>
  <c r="O432" i="1"/>
  <c r="O436" i="1"/>
  <c r="O440" i="1"/>
  <c r="O467" i="1"/>
  <c r="O471" i="1"/>
  <c r="O485" i="1"/>
  <c r="O206" i="1"/>
  <c r="O210" i="1"/>
  <c r="O214" i="1"/>
  <c r="O406" i="1"/>
  <c r="O444" i="1"/>
  <c r="O448" i="1"/>
  <c r="O16" i="1"/>
  <c r="O20" i="1"/>
  <c r="O24" i="1"/>
  <c r="O28" i="1"/>
  <c r="O32" i="1"/>
  <c r="O36" i="1"/>
  <c r="O44" i="1"/>
  <c r="O65" i="1"/>
  <c r="O122" i="1"/>
  <c r="O143" i="1"/>
  <c r="O147" i="1"/>
  <c r="O159" i="1"/>
  <c r="O163" i="1"/>
  <c r="O242" i="1"/>
  <c r="O281" i="1"/>
  <c r="O285" i="1"/>
  <c r="O313" i="1"/>
  <c r="O317" i="1"/>
  <c r="O321" i="1"/>
  <c r="O325" i="1"/>
  <c r="O329" i="1"/>
  <c r="O333" i="1"/>
  <c r="O365" i="1"/>
  <c r="O369" i="1"/>
  <c r="O373" i="1"/>
  <c r="O384" i="1"/>
  <c r="O387" i="1"/>
  <c r="O395" i="1"/>
  <c r="O399" i="1"/>
  <c r="O414" i="1"/>
  <c r="O422" i="1"/>
  <c r="O437" i="1"/>
  <c r="O460" i="1"/>
  <c r="O464" i="1"/>
  <c r="O479" i="1"/>
  <c r="O207" i="1"/>
  <c r="O211" i="1"/>
  <c r="O227" i="1"/>
  <c r="O13" i="1"/>
  <c r="O21" i="1"/>
  <c r="O29" i="1"/>
  <c r="O33" i="1"/>
  <c r="O37" i="1"/>
  <c r="O41" i="1"/>
  <c r="O45" i="1"/>
  <c r="O66" i="1"/>
  <c r="O112" i="1"/>
  <c r="O116" i="1"/>
  <c r="O144" i="1"/>
  <c r="O148" i="1"/>
  <c r="O152" i="1"/>
  <c r="O156" i="1"/>
  <c r="O160" i="1"/>
  <c r="O164" i="1"/>
  <c r="O193" i="1"/>
  <c r="O282" i="1"/>
  <c r="O310" i="1"/>
  <c r="O318" i="1"/>
  <c r="O326" i="1"/>
  <c r="O330" i="1"/>
  <c r="O338" i="1"/>
  <c r="O342" i="1"/>
  <c r="O366" i="1"/>
  <c r="O388" i="1"/>
  <c r="O392" i="1"/>
  <c r="O396" i="1"/>
  <c r="O400" i="1"/>
  <c r="O411" i="1"/>
  <c r="O419" i="1"/>
  <c r="O427" i="1"/>
  <c r="O430" i="1"/>
  <c r="O469" i="1"/>
  <c r="O409" i="1"/>
  <c r="O425" i="1"/>
  <c r="O18" i="1"/>
  <c r="O25" i="1"/>
  <c r="O42" i="1"/>
  <c r="O55" i="1"/>
  <c r="O59" i="1"/>
  <c r="O72" i="1"/>
  <c r="O89" i="1"/>
  <c r="O106" i="1"/>
  <c r="O119" i="1"/>
  <c r="O123" i="1"/>
  <c r="O136" i="1"/>
  <c r="O153" i="1"/>
  <c r="O170" i="1"/>
  <c r="O183" i="1"/>
  <c r="O187" i="1"/>
  <c r="O200" i="1"/>
  <c r="O217" i="1"/>
  <c r="O234" i="1"/>
  <c r="O258" i="1"/>
  <c r="O275" i="1"/>
  <c r="O288" i="1"/>
  <c r="O292" i="1"/>
  <c r="O305" i="1"/>
  <c r="O322" i="1"/>
  <c r="O339" i="1"/>
  <c r="O352" i="1"/>
  <c r="O356" i="1"/>
  <c r="O379" i="1"/>
  <c r="O389" i="1"/>
  <c r="O403" i="1"/>
  <c r="O443" i="1"/>
  <c r="O457" i="1"/>
  <c r="O447" i="1"/>
  <c r="O454" i="1"/>
  <c r="O461" i="1"/>
  <c r="O478" i="1"/>
  <c r="O488" i="1"/>
  <c r="O9" i="1"/>
  <c r="O39" i="1"/>
  <c r="O43" i="1"/>
  <c r="O56" i="1"/>
  <c r="O73" i="1"/>
  <c r="O90" i="1"/>
  <c r="O103" i="1"/>
  <c r="O107" i="1"/>
  <c r="O120" i="1"/>
  <c r="O137" i="1"/>
  <c r="O154" i="1"/>
  <c r="O167" i="1"/>
  <c r="O171" i="1"/>
  <c r="O184" i="1"/>
  <c r="O201" i="1"/>
  <c r="O218" i="1"/>
  <c r="O231" i="1"/>
  <c r="O235" i="1"/>
  <c r="O259" i="1"/>
  <c r="O272" i="1"/>
  <c r="O276" i="1"/>
  <c r="O289" i="1"/>
  <c r="O306" i="1"/>
  <c r="O323" i="1"/>
  <c r="O336" i="1"/>
  <c r="O340" i="1"/>
  <c r="O353" i="1"/>
  <c r="O370" i="1"/>
  <c r="O380" i="1"/>
  <c r="O390" i="1"/>
  <c r="O433" i="1"/>
  <c r="O417" i="1"/>
  <c r="O40" i="1"/>
  <c r="O104" i="1"/>
  <c r="O121" i="1"/>
  <c r="O138" i="1"/>
  <c r="O151" i="1"/>
  <c r="O155" i="1"/>
  <c r="O168" i="1"/>
  <c r="O185" i="1"/>
  <c r="O202" i="1"/>
  <c r="O215" i="1"/>
  <c r="O219" i="1"/>
  <c r="O232" i="1"/>
  <c r="O256" i="1"/>
  <c r="O260" i="1"/>
  <c r="O273" i="1"/>
  <c r="O290" i="1"/>
  <c r="O307" i="1"/>
  <c r="O320" i="1"/>
  <c r="O324" i="1"/>
  <c r="O337" i="1"/>
  <c r="O354" i="1"/>
  <c r="O374" i="1"/>
  <c r="O381" i="1"/>
  <c r="O391" i="1"/>
  <c r="O401" i="1"/>
  <c r="O434" i="1"/>
  <c r="O441" i="1"/>
  <c r="O459" i="1"/>
  <c r="O489" i="1"/>
  <c r="O10" i="1"/>
  <c r="O17" i="1"/>
  <c r="O47" i="1"/>
  <c r="O51" i="1"/>
  <c r="O64" i="1"/>
  <c r="O81" i="1"/>
  <c r="O98" i="1"/>
  <c r="O111" i="1"/>
  <c r="O115" i="1"/>
  <c r="O128" i="1"/>
  <c r="O145" i="1"/>
  <c r="O162" i="1"/>
  <c r="O175" i="1"/>
  <c r="O179" i="1"/>
  <c r="O192" i="1"/>
  <c r="O209" i="1"/>
  <c r="O226" i="1"/>
  <c r="O239" i="1"/>
  <c r="O250" i="1"/>
  <c r="O267" i="1"/>
  <c r="O280" i="1"/>
  <c r="O284" i="1"/>
  <c r="O297" i="1"/>
  <c r="O314" i="1"/>
  <c r="O331" i="1"/>
  <c r="O344" i="1"/>
  <c r="O348" i="1"/>
  <c r="O364" i="1"/>
  <c r="O368" i="1"/>
  <c r="O398" i="1"/>
  <c r="O405" i="1"/>
  <c r="O415" i="1"/>
  <c r="O421" i="1"/>
  <c r="O435" i="1"/>
  <c r="O438" i="1"/>
  <c r="O445" i="1"/>
  <c r="O456" i="1"/>
  <c r="O463" i="1"/>
  <c r="O470" i="1"/>
  <c r="O486" i="1"/>
  <c r="O359" i="1"/>
  <c r="O423" i="1"/>
  <c r="O487" i="1"/>
  <c r="O383" i="1"/>
  <c r="O431" i="1"/>
</calcChain>
</file>

<file path=xl/sharedStrings.xml><?xml version="1.0" encoding="utf-8"?>
<sst xmlns="http://schemas.openxmlformats.org/spreadsheetml/2006/main" count="1775" uniqueCount="734">
  <si>
    <t>№ п/п</t>
  </si>
  <si>
    <t>Информация об объекте закупки</t>
  </si>
  <si>
    <t>Единица измерения</t>
  </si>
  <si>
    <t>Информация для обоснования начальной (максимальной) цены контракта</t>
  </si>
  <si>
    <t>КТРУ</t>
  </si>
  <si>
    <t>Наименование товара, работы, услуги</t>
  </si>
  <si>
    <t>Характеристики товара, работы, услуги</t>
  </si>
  <si>
    <t>ПОСТАВЩИК 1</t>
  </si>
  <si>
    <t>ПОСТАВЩИК 2</t>
  </si>
  <si>
    <t>ПОСТАВЩИК 3</t>
  </si>
  <si>
    <t>Среднее квадратичное отклонение</t>
  </si>
  <si>
    <t>Коэффициент вариации</t>
  </si>
  <si>
    <t>Средняя цена, включая НДС, руб.</t>
  </si>
  <si>
    <t>Значение характеристики</t>
  </si>
  <si>
    <t>Единица измерения характеристики</t>
  </si>
  <si>
    <t>Источник ценовой информации</t>
  </si>
  <si>
    <t>Цена, включая НДС, руб.</t>
  </si>
  <si>
    <t>≥ 500</t>
  </si>
  <si>
    <t>шт</t>
  </si>
  <si>
    <t>≥ 80 и &lt; 90</t>
  </si>
  <si>
    <t>Грамм</t>
  </si>
  <si>
    <t>Формат</t>
  </si>
  <si>
    <t>А4</t>
  </si>
  <si>
    <t>17.23.13.199-00000003</t>
  </si>
  <si>
    <t xml:space="preserve">Блоки для записей
</t>
  </si>
  <si>
    <t>Фигурные</t>
  </si>
  <si>
    <t xml:space="preserve">Нет	</t>
  </si>
  <si>
    <t>Штука</t>
  </si>
  <si>
    <t>вх. 09-КП от 31.08.2026</t>
  </si>
  <si>
    <t>вх. 10-КП от 02.09.2026</t>
  </si>
  <si>
    <t>вх. 13-КП от 02.09.2026</t>
  </si>
  <si>
    <t>Длина</t>
  </si>
  <si>
    <t>&gt; 70 и ≤ 80</t>
  </si>
  <si>
    <t>мм</t>
  </si>
  <si>
    <t>вх. 09-КП от 31.08.2027</t>
  </si>
  <si>
    <t>Тип</t>
  </si>
  <si>
    <t xml:space="preserve">С клейким краем	</t>
  </si>
  <si>
    <t>вх. 09-КП от 31.08.2028</t>
  </si>
  <si>
    <t>В боксе</t>
  </si>
  <si>
    <t>Нет</t>
  </si>
  <si>
    <t>вх. 09-КП от 31.08.2029</t>
  </si>
  <si>
    <t>Количество цветов</t>
  </si>
  <si>
    <t>вх. 09-КП от 31.08.2030</t>
  </si>
  <si>
    <t>Количество листов в блоке</t>
  </si>
  <si>
    <t>≥ 100</t>
  </si>
  <si>
    <t>вх. 09-КП от 31.08.2031</t>
  </si>
  <si>
    <t>Ширина</t>
  </si>
  <si>
    <t>вх. 09-КП от 31.08.2032</t>
  </si>
  <si>
    <t>вх. 09-КП от 31.08.2033</t>
  </si>
  <si>
    <t>вх. 09-КП от 31.08.2034</t>
  </si>
  <si>
    <t>С клейким краем</t>
  </si>
  <si>
    <t>вх. 09-КП от 31.08.2035</t>
  </si>
  <si>
    <t>вх. 09-КП от 31.08.2036</t>
  </si>
  <si>
    <t>вх. 09-КП от 31.08.2037</t>
  </si>
  <si>
    <t>&gt; 100 и ≤ 130</t>
  </si>
  <si>
    <t>вх. 09-КП от 31.08.2038</t>
  </si>
  <si>
    <t>вх. 09-КП от 31.08.2039</t>
  </si>
  <si>
    <t>вх. 09-КП от 31.08.2040</t>
  </si>
  <si>
    <t>≥ 38 и ≤ 50</t>
  </si>
  <si>
    <t>вх. 09-КП от 31.08.2041</t>
  </si>
  <si>
    <t>вх. 09-КП от 31.08.2042</t>
  </si>
  <si>
    <t>вх. 09-КП от 31.08.2043</t>
  </si>
  <si>
    <t>≥ 50 и ≤ 60</t>
  </si>
  <si>
    <t>вх. 09-КП от 31.08.2044</t>
  </si>
  <si>
    <t>вх. 09-КП от 31.08.2045</t>
  </si>
  <si>
    <t>1</t>
  </si>
  <si>
    <t>вх. 09-КП от 31.08.2046</t>
  </si>
  <si>
    <t>17.23.13.199-00000002</t>
  </si>
  <si>
    <t>вх. 09-КП от 31.08.2047</t>
  </si>
  <si>
    <t>≥ 1000</t>
  </si>
  <si>
    <t>вх. 09-КП от 31.08.2048</t>
  </si>
  <si>
    <t>&gt; 80 и ≤ 90</t>
  </si>
  <si>
    <t>вх. 09-КП от 31.08.2049</t>
  </si>
  <si>
    <t>вх. 09-КП от 31.08.2050</t>
  </si>
  <si>
    <t>Без клейкого края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</si>
  <si>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</si>
  <si>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</si>
  <si>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</si>
  <si>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</si>
  <si>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</si>
  <si>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</si>
  <si>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</si>
  <si>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Да</t>
  </si>
  <si>
    <t>вх. 09-КП от 31.08.2058</t>
  </si>
  <si>
    <t>вх. 09-КП от 31.08.2059</t>
  </si>
  <si>
    <t>вх. 09-КП от 31.08.2060</t>
  </si>
  <si>
    <t>17.23.13.191-00000002</t>
  </si>
  <si>
    <t xml:space="preserve">Блокнот
</t>
  </si>
  <si>
    <t>Вид линовки</t>
  </si>
  <si>
    <t>Клетка</t>
  </si>
  <si>
    <t>вх. 09-КП от 31.08.2061</t>
  </si>
  <si>
    <t>Материал обложки</t>
  </si>
  <si>
    <t>Картон</t>
  </si>
  <si>
    <t>вх. 09-КП от 31.08.2062</t>
  </si>
  <si>
    <t>Формат листа</t>
  </si>
  <si>
    <t>вх. 09-КП от 31.08.2063</t>
  </si>
  <si>
    <t>Количество листов</t>
  </si>
  <si>
    <t>≥ 60</t>
  </si>
  <si>
    <t>вх. 09-КП от 31.08.2064</t>
  </si>
  <si>
    <t>Тип крепления</t>
  </si>
  <si>
    <t>Спираль либо пружина</t>
  </si>
  <si>
    <t>вх. 09-КП от 31.08.2065</t>
  </si>
  <si>
    <t>Масса бумаги листа площадью 1м2</t>
  </si>
  <si>
    <t>≥ 70</t>
  </si>
  <si>
    <t>вх. 09-КП от 31.08.2066</t>
  </si>
  <si>
    <t>Материал подложки</t>
  </si>
  <si>
    <t>картон</t>
  </si>
  <si>
    <t>вх. 09-КП от 31.08.2067</t>
  </si>
  <si>
    <t>Масса картона подложки листа площадью 1м2</t>
  </si>
  <si>
    <t>≥ 340</t>
  </si>
  <si>
    <t>вх. 09-КП от 31.08.2068</t>
  </si>
  <si>
    <t>Картон обложки</t>
  </si>
  <si>
    <t>мелованный</t>
  </si>
  <si>
    <t>вх. 09-КП от 31.08.2069</t>
  </si>
  <si>
    <t>Цвет листов</t>
  </si>
  <si>
    <t>белый</t>
  </si>
  <si>
    <t>вх. 09-КП от 31.08.2070</t>
  </si>
  <si>
    <t>Дизайн обложки</t>
  </si>
  <si>
    <t>офисный</t>
  </si>
  <si>
    <t>вх. 09-КП от 31.08.2071</t>
  </si>
  <si>
    <t>17.23.13.196-00000001</t>
  </si>
  <si>
    <t>Тетрадь различного назначения</t>
  </si>
  <si>
    <t>Спираль/ Пружина</t>
  </si>
  <si>
    <t>вх. 09-КП от 31.08.2072</t>
  </si>
  <si>
    <t>A4</t>
  </si>
  <si>
    <t>вх. 09-КП от 31.08.2073</t>
  </si>
  <si>
    <t>вх. 09-КП от 31.08.2074</t>
  </si>
  <si>
    <t>≥ 96</t>
  </si>
  <si>
    <t>вх. 09-КП от 31.08.2075</t>
  </si>
  <si>
    <t>Пластик</t>
  </si>
  <si>
    <t>вх. 09-КП от 31.08.2076</t>
  </si>
  <si>
    <t>Вид тетради</t>
  </si>
  <si>
    <t>Общая</t>
  </si>
  <si>
    <t>вх. 09-КП от 31.08.2077</t>
  </si>
  <si>
    <t>22.29.25.000-00000013</t>
  </si>
  <si>
    <t xml:space="preserve">Файл-вкладыш
</t>
  </si>
  <si>
    <t>Вид</t>
  </si>
  <si>
    <t>Глянцевый</t>
  </si>
  <si>
    <t>вх. 09-КП от 31.08.2078</t>
  </si>
  <si>
    <t>Плотность, мкм</t>
  </si>
  <si>
    <t>≥ 35 и &lt; 45</t>
  </si>
  <si>
    <t>вх. 09-КП от 31.08.2079</t>
  </si>
  <si>
    <t>Ориентация файла</t>
  </si>
  <si>
    <t>Вертикальная</t>
  </si>
  <si>
    <t>вх. 09-КП от 31.08.2080</t>
  </si>
  <si>
    <t>вх. 09-КП от 31.08.2081</t>
  </si>
  <si>
    <t>22.29.25.000-00000010</t>
  </si>
  <si>
    <t xml:space="preserve">Папка пластиковая
</t>
  </si>
  <si>
    <t>вх. 09-КП от 31.08.2082</t>
  </si>
  <si>
    <t>Папка-уголок</t>
  </si>
  <si>
    <t>вх. 09-КП от 31.08.2083</t>
  </si>
  <si>
    <t>Материал</t>
  </si>
  <si>
    <t>прозрачный пластик, глянцевая поверхность</t>
  </si>
  <si>
    <t>вх. 09-КП от 31.08.2084</t>
  </si>
  <si>
    <t xml:space="preserve">(2)Толщина материала </t>
  </si>
  <si>
    <t>≥ 180</t>
  </si>
  <si>
    <t>мкм</t>
  </si>
  <si>
    <t>вх. 09-КП от 31.08.2085</t>
  </si>
  <si>
    <t xml:space="preserve">
22.29.25.000-00000009</t>
  </si>
  <si>
    <t>Папка-конверт</t>
  </si>
  <si>
    <t>вх. 09-КП от 31.08.2086</t>
  </si>
  <si>
    <t>вх. 09-КП от 31.08.2087</t>
  </si>
  <si>
    <t>Способ фиксации</t>
  </si>
  <si>
    <t>Молния</t>
  </si>
  <si>
    <t>вх. 09-КП от 31.08.2088</t>
  </si>
  <si>
    <t xml:space="preserve">Толщина материала  </t>
  </si>
  <si>
    <t>вх. 09-КП от 31.08.2089</t>
  </si>
  <si>
    <t>прозрачный пластик</t>
  </si>
  <si>
    <t>вх. 09-КП от 31.08.2090</t>
  </si>
  <si>
    <t xml:space="preserve">Наличие кармана под визитку на лицевой стороне </t>
  </si>
  <si>
    <t>да</t>
  </si>
  <si>
    <t>вх. 09-КП от 31.08.2091</t>
  </si>
  <si>
    <t>22.29.25.000-00000007</t>
  </si>
  <si>
    <t>вх. 09-КП от 31.08.2092</t>
  </si>
  <si>
    <t>Ширина корешка, max</t>
  </si>
  <si>
    <t>≤ 75</t>
  </si>
  <si>
    <t>вх. 09-КП от 31.08.2093</t>
  </si>
  <si>
    <t>Ширина корешка, min</t>
  </si>
  <si>
    <t>вх. 09-КП от 31.08.2094</t>
  </si>
  <si>
    <t>Кнопка</t>
  </si>
  <si>
    <t>вх. 09-КП от 31.08.2095</t>
  </si>
  <si>
    <t>Папка архивная</t>
  </si>
  <si>
    <t>вх. 09-КП от 31.08.2096</t>
  </si>
  <si>
    <t xml:space="preserve">Толщина пластика </t>
  </si>
  <si>
    <t>≥ 800</t>
  </si>
  <si>
    <t>вх. 09-КП от 31.08.2097</t>
  </si>
  <si>
    <t>вх. 09-КП от 31.08.2098</t>
  </si>
  <si>
    <t>≤ 30</t>
  </si>
  <si>
    <t>вх. 09-КП от 31.08.2099</t>
  </si>
  <si>
    <t>≥ 25</t>
  </si>
  <si>
    <t>вх. 09-КП от 31.08.2100</t>
  </si>
  <si>
    <t>Резинка</t>
  </si>
  <si>
    <t>вх. 09-КП от 31.08.2101</t>
  </si>
  <si>
    <t>вх. 09-КП от 31.08.2102</t>
  </si>
  <si>
    <t>вх. 09-КП от 31.08.2103</t>
  </si>
  <si>
    <t>17.23.13.193-00000007</t>
  </si>
  <si>
    <t>Папка картонная</t>
  </si>
  <si>
    <t>Папка-скоросшиватель</t>
  </si>
  <si>
    <t>вх. 09-КП от 31.08.2104</t>
  </si>
  <si>
    <t>вх. 09-КП от 31.08.2105</t>
  </si>
  <si>
    <t>Плотность картона, г/м2</t>
  </si>
  <si>
    <t>≥ 260  и  &lt; 300</t>
  </si>
  <si>
    <t>вх. 09-КП от 31.08.2106</t>
  </si>
  <si>
    <t>17.23.13.193-00000006</t>
  </si>
  <si>
    <t xml:space="preserve">Папка картонная
</t>
  </si>
  <si>
    <t>≤ 50</t>
  </si>
  <si>
    <t>вх. 09-КП от 31.08.2107</t>
  </si>
  <si>
    <t>вх. 09-КП от 31.08.2108</t>
  </si>
  <si>
    <t>вх. 09-КП от 31.08.2109</t>
  </si>
  <si>
    <t>≥ 35</t>
  </si>
  <si>
    <t>вх. 09-КП от 31.08.2110</t>
  </si>
  <si>
    <t>Завязка</t>
  </si>
  <si>
    <t>вх. 09-КП от 31.08.2111</t>
  </si>
  <si>
    <t>Количество завязок:</t>
  </si>
  <si>
    <t>вх. 09-КП от 31.08.2112</t>
  </si>
  <si>
    <t>22.29.25.000-00000008</t>
  </si>
  <si>
    <t>вх. 09-КП от 31.08.2113</t>
  </si>
  <si>
    <t>≤ 20</t>
  </si>
  <si>
    <t>вх. 09-КП от 31.08.2114</t>
  </si>
  <si>
    <t>вх. 09-КП от 31.08.2115</t>
  </si>
  <si>
    <t>≥ 15</t>
  </si>
  <si>
    <t>вх. 09-КП от 31.08.2116</t>
  </si>
  <si>
    <t xml:space="preserve">Вид механизма </t>
  </si>
  <si>
    <t>пружинный</t>
  </si>
  <si>
    <t>вх. 09-КП от 31.08.2117</t>
  </si>
  <si>
    <t xml:space="preserve">Наличие торцевого кармана </t>
  </si>
  <si>
    <t>вх. 09-КП от 31.08.2118</t>
  </si>
  <si>
    <t>≥ 0.7</t>
  </si>
  <si>
    <t>вх. 09-КП от 31.08.2119</t>
  </si>
  <si>
    <t xml:space="preserve">
22.29.25.000-00000011</t>
  </si>
  <si>
    <t>вх. 09-КП от 31.08.2120</t>
  </si>
  <si>
    <t>вх. 09-КП от 31.08.2121</t>
  </si>
  <si>
    <t>Механизм</t>
  </si>
  <si>
    <t>Зажим</t>
  </si>
  <si>
    <t>вх. 09-КП от 31.08.2122</t>
  </si>
  <si>
    <t>Папка-регистратор</t>
  </si>
  <si>
    <t>вх. 09-КП от 31.08.2123</t>
  </si>
  <si>
    <t>вх. 09-КП от 31.08.2124</t>
  </si>
  <si>
    <t>Наличие торцевого кармана</t>
  </si>
  <si>
    <t>вх. 09-КП от 31.08.2125</t>
  </si>
  <si>
    <t>вх. 09-КП от 31.08.2126</t>
  </si>
  <si>
    <t>вх. 09-КП от 31.08.2127</t>
  </si>
  <si>
    <t>Кольцевой</t>
  </si>
  <si>
    <t>вх. 09-КП от 31.08.2128</t>
  </si>
  <si>
    <t>вх. 09-КП от 31.08.2129</t>
  </si>
  <si>
    <t>вх. 09-КП от 31.08.2130</t>
  </si>
  <si>
    <t>вх. 09-КП от 31.08.2131</t>
  </si>
  <si>
    <t xml:space="preserve">Наличие прозрачного кармана на внутренней стороне обложки </t>
  </si>
  <si>
    <t>вх. 09-КП от 31.08.2132</t>
  </si>
  <si>
    <t>22.29.25.000-00000004</t>
  </si>
  <si>
    <t>вх. 09-КП от 31.08.2133</t>
  </si>
  <si>
    <t>≤ 70</t>
  </si>
  <si>
    <t>вх. 09-КП от 31.08.2134</t>
  </si>
  <si>
    <t>≥ 50</t>
  </si>
  <si>
    <t>вх. 09-КП от 31.08.2135</t>
  </si>
  <si>
    <t>Папка файловая</t>
  </si>
  <si>
    <t>вх. 09-КП от 31.08.2136</t>
  </si>
  <si>
    <t xml:space="preserve">Несъемные файлы-вкладыши </t>
  </si>
  <si>
    <t>вх. 09-КП от 31.08.2137</t>
  </si>
  <si>
    <t>Наличие прозрачного кармана на корешке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</si>
  <si>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</si>
  <si>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</si>
  <si>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</si>
  <si>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</si>
  <si>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</si>
  <si>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</si>
  <si>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</si>
  <si>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</si>
  <si>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</si>
  <si>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</si>
  <si>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</si>
  <si>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</si>
  <si>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</si>
  <si>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 xml:space="preserve">
22.29.25.000-00000004</t>
  </si>
  <si>
    <t>вх. 09-КП от 31.08.2151</t>
  </si>
  <si>
    <t>вх. 09-КП от 31.08.2152</t>
  </si>
  <si>
    <t>вх. 09-КП от 31.08.2153</t>
  </si>
  <si>
    <t>вх. 09-КП от 31.08.2154</t>
  </si>
  <si>
    <t>30</t>
  </si>
  <si>
    <t>вх. 09-КП от 31.08.2155</t>
  </si>
  <si>
    <t>вх. 09-КП от 31.08.2156</t>
  </si>
  <si>
    <t xml:space="preserve">
22.29.25.000-00000030</t>
  </si>
  <si>
    <t xml:space="preserve">Подушка для смачивания пальцев
</t>
  </si>
  <si>
    <t>Гелевая основа</t>
  </si>
  <si>
    <t>вх. 09-КП от 31.08.2157</t>
  </si>
  <si>
    <t xml:space="preserve">Объем </t>
  </si>
  <si>
    <t>см[3*]; мл</t>
  </si>
  <si>
    <t>вх. 09-КП от 31.08.2158</t>
  </si>
  <si>
    <t xml:space="preserve">
22.29.21.000-00000001</t>
  </si>
  <si>
    <t>Клейкая лента</t>
  </si>
  <si>
    <t>Канцелярская</t>
  </si>
  <si>
    <t>вх. 09-КП от 31.08.2159</t>
  </si>
  <si>
    <t>Цвет</t>
  </si>
  <si>
    <t>Бесцветный</t>
  </si>
  <si>
    <t>вх. 09-КП от 31.08.2160</t>
  </si>
  <si>
    <t>Ширина клейкой ленты</t>
  </si>
  <si>
    <t>≥ 19</t>
  </si>
  <si>
    <t>вх. 09-КП от 31.08.2161</t>
  </si>
  <si>
    <t>Длина намотки</t>
  </si>
  <si>
    <t>≥ 30</t>
  </si>
  <si>
    <t>м</t>
  </si>
  <si>
    <t>вх. 09-КП от 31.08.2162</t>
  </si>
  <si>
    <t>Прозрачность</t>
  </si>
  <si>
    <t>Прозрачная</t>
  </si>
  <si>
    <t>вх. 09-КП от 31.08.2163</t>
  </si>
  <si>
    <t>Односторонняя</t>
  </si>
  <si>
    <t>вх. 09-КП от 31.08.2164</t>
  </si>
  <si>
    <t>вх. 09-КП от 31.08.2165</t>
  </si>
  <si>
    <t>вх. 09-КП от 31.08.2166</t>
  </si>
  <si>
    <t>вх. 09-КП от 31.08.2167</t>
  </si>
  <si>
    <t>≥ 20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</si>
  <si>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</si>
  <si>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</si>
  <si>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</si>
  <si>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</si>
  <si>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</si>
  <si>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</si>
  <si>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</si>
  <si>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</si>
  <si>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</si>
  <si>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 xml:space="preserve">
22.29.21.000-00000002</t>
  </si>
  <si>
    <t>Упаковочная</t>
  </si>
  <si>
    <t>вх. 09-КП от 31.08.2177</t>
  </si>
  <si>
    <t>вх. 09-КП от 31.08.2178</t>
  </si>
  <si>
    <t>вх. 09-КП от 31.08.2179</t>
  </si>
  <si>
    <t>≥ 65</t>
  </si>
  <si>
    <t>вх. 09-КП от 31.08.2180</t>
  </si>
  <si>
    <t>вх. 09-КП от 31.08.2181</t>
  </si>
  <si>
    <t>вх. 09-КП от 31.08.2182</t>
  </si>
  <si>
    <t>17.23.13.199</t>
  </si>
  <si>
    <t>Благодарность</t>
  </si>
  <si>
    <t>мелованный полиграфический картон</t>
  </si>
  <si>
    <t>Упаковка</t>
  </si>
  <si>
    <t>вх. 09-КП от 31.08.2183</t>
  </si>
  <si>
    <t>вх. 09-КП от 31.08.2184</t>
  </si>
  <si>
    <t xml:space="preserve">Изображение </t>
  </si>
  <si>
    <t xml:space="preserve">российский флаг и герб </t>
  </si>
  <si>
    <t>вх. 09-КП от 31.08.2185</t>
  </si>
  <si>
    <t xml:space="preserve">Количество листов в упаковке </t>
  </si>
  <si>
    <t>≥ 10</t>
  </si>
  <si>
    <t>вх. 09-КП от 31.08.2186</t>
  </si>
  <si>
    <t>Плотность бумаги</t>
  </si>
  <si>
    <t>≥ 230</t>
  </si>
  <si>
    <t xml:space="preserve"> г/м2</t>
  </si>
  <si>
    <t>вх. 09-КП от 31.08.2187</t>
  </si>
  <si>
    <t>Почетная грамота</t>
  </si>
  <si>
    <t>вх. 09-КП от 31.08.2188</t>
  </si>
  <si>
    <t>А4.</t>
  </si>
  <si>
    <t>вх. 09-КП от 31.08.2189</t>
  </si>
  <si>
    <t>вх. 09-КП от 31.08.2190</t>
  </si>
  <si>
    <t>вх. 09-КП от 31.08.2191</t>
  </si>
  <si>
    <t xml:space="preserve">Плотность бумаги </t>
  </si>
  <si>
    <t>≥ 190</t>
  </si>
  <si>
    <t>г/м2</t>
  </si>
  <si>
    <t>вх. 09-КП от 31.08.2192</t>
  </si>
  <si>
    <t>22.29.25.000-00000002</t>
  </si>
  <si>
    <t xml:space="preserve">Клейкие закладки пластиковые
</t>
  </si>
  <si>
    <t>Количество листов в упаковке</t>
  </si>
  <si>
    <t>вх. 09-КП от 31.08.2193</t>
  </si>
  <si>
    <t>неоновые</t>
  </si>
  <si>
    <t>вх. 09-КП от 31.08.2194</t>
  </si>
  <si>
    <t xml:space="preserve">Материал </t>
  </si>
  <si>
    <t xml:space="preserve">пластик </t>
  </si>
  <si>
    <t>вх. 09-КП от 31.08.2195</t>
  </si>
  <si>
    <t xml:space="preserve">Ширина закладки одного цвета </t>
  </si>
  <si>
    <t>≥ 12 и ≤ 15</t>
  </si>
  <si>
    <t>вх. 09-КП от 31.08.2196</t>
  </si>
  <si>
    <t xml:space="preserve">Длина закладки одного цвета </t>
  </si>
  <si>
    <t>≥ 45 и ≤ 48</t>
  </si>
  <si>
    <t>вх. 09-КП от 31.08.2197</t>
  </si>
  <si>
    <t>с клейким краем</t>
  </si>
  <si>
    <t>вх. 09-КП от 31.08.2198</t>
  </si>
  <si>
    <t xml:space="preserve">Количество цветов в упаковке </t>
  </si>
  <si>
    <t>≥ 5</t>
  </si>
  <si>
    <t>вх. 09-КП от 31.08.2199</t>
  </si>
  <si>
    <t>22.29.25.000-00000018</t>
  </si>
  <si>
    <t>Подставка для канцелярских принадлежностей настольная (органайзер) пластиковая</t>
  </si>
  <si>
    <t>Наличие канцелярских принадлежностей в наборе</t>
  </si>
  <si>
    <t>вх. 09-КП от 31.08.2200</t>
  </si>
  <si>
    <t>Тип механизма</t>
  </si>
  <si>
    <t>Вращающийся</t>
  </si>
  <si>
    <t>вх. 09-КП от 31.08.2201</t>
  </si>
  <si>
    <t>22.29.25.000-00000016</t>
  </si>
  <si>
    <t xml:space="preserve">Лоток для бумаги пластиковый
</t>
  </si>
  <si>
    <t>Горизонтальный</t>
  </si>
  <si>
    <t>вх. 09-КП от 31.08.2202</t>
  </si>
  <si>
    <t>Высота секции</t>
  </si>
  <si>
    <t>≥ 60 и &lt; 70</t>
  </si>
  <si>
    <t>вх. 09-КП от 31.08.2203</t>
  </si>
  <si>
    <t>Количество секций</t>
  </si>
  <si>
    <t>3</t>
  </si>
  <si>
    <t>вх. 09-КП от 31.08.2204</t>
  </si>
  <si>
    <t>Формат бумаги</t>
  </si>
  <si>
    <t>вх. 09-КП от 31.08.2205</t>
  </si>
  <si>
    <t>прозрачный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</si>
  <si>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</si>
  <si>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</si>
  <si>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</si>
  <si>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</si>
  <si>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</si>
  <si>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</si>
  <si>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22.29.25.000-00000014</t>
  </si>
  <si>
    <t>Вертикальный</t>
  </si>
  <si>
    <t>вх. 09-КП от 31.08.2212</t>
  </si>
  <si>
    <t>вх. 09-КП от 31.08.2213</t>
  </si>
  <si>
    <t>Ширина секции</t>
  </si>
  <si>
    <t>≥ 70 и &lt; 80</t>
  </si>
  <si>
    <t>вх. 09-КП от 31.08.2214</t>
  </si>
  <si>
    <t>вх. 09-КП от 31.08.2215</t>
  </si>
  <si>
    <t>вх. 09-КП от 31.08.2216</t>
  </si>
  <si>
    <t>вх. 09-КП от 31.08.2217</t>
  </si>
  <si>
    <t>5</t>
  </si>
  <si>
    <t>вх. 09-КП от 31.08.2218</t>
  </si>
  <si>
    <t>вх. 09-КП от 31.08.2219</t>
  </si>
  <si>
    <t>вх. 09-КП от 31.08.2220</t>
  </si>
  <si>
    <t>вх. 09-КП от 31.08.2221</t>
  </si>
  <si>
    <t>22.29.25.000-00000032</t>
  </si>
  <si>
    <t xml:space="preserve">Пружина для переплета пластмассовая
</t>
  </si>
  <si>
    <t>Количество в упаковке</t>
  </si>
  <si>
    <t>вх. 09-КП от 31.08.2222</t>
  </si>
  <si>
    <t>Диаметр пружины</t>
  </si>
  <si>
    <t>≥ 16 и &lt; 19</t>
  </si>
  <si>
    <t>вх. 09-КП от 31.08.2223</t>
  </si>
  <si>
    <t>вх. 09-КП от 31.08.2224</t>
  </si>
  <si>
    <t>Пружина для переплета пластмассовая</t>
  </si>
  <si>
    <t>вх. 09-КП от 31.08.2225</t>
  </si>
  <si>
    <t>≥ 10 и &lt; 12</t>
  </si>
  <si>
    <t>вх. 09-КП от 31.08.2226</t>
  </si>
  <si>
    <t>22.29.25.000-00000025</t>
  </si>
  <si>
    <t xml:space="preserve">Обложка для переплета
</t>
  </si>
  <si>
    <t>Тип обложки</t>
  </si>
  <si>
    <t>Верхняя</t>
  </si>
  <si>
    <t>вх. 09-КП от 31.08.2227</t>
  </si>
  <si>
    <t>Обложка цветная</t>
  </si>
  <si>
    <t>вх. 09-КП от 31.08.2228</t>
  </si>
  <si>
    <t>вх. 09-КП от 31.08.2229</t>
  </si>
  <si>
    <t>вх. 09-КП от 31.08.2230</t>
  </si>
  <si>
    <t>Назначение</t>
  </si>
  <si>
    <t>Для брошюровальных машин</t>
  </si>
  <si>
    <t>вх. 09-КП от 31.08.2231</t>
  </si>
  <si>
    <t>Количество штук в упаковке</t>
  </si>
  <si>
    <t>вх. 09-КП от 31.08.2232</t>
  </si>
  <si>
    <t xml:space="preserve">Толщина </t>
  </si>
  <si>
    <t>≥ 0.18</t>
  </si>
  <si>
    <t>вх. 09-КП от 31.08.2233</t>
  </si>
  <si>
    <t>упаковка</t>
  </si>
  <si>
    <t>вх. 09-КП от 31.08.2234</t>
  </si>
  <si>
    <t>вх. 09-КП от 31.08.2235</t>
  </si>
  <si>
    <t>вх. 09-КП от 31.08.2236</t>
  </si>
  <si>
    <t>вх. 09-КП от 31.08.2237</t>
  </si>
  <si>
    <t>Нижняя</t>
  </si>
  <si>
    <t>вх. 09-КП от 31.08.2238</t>
  </si>
  <si>
    <t>вх. 09-КП от 31.08.2239</t>
  </si>
  <si>
    <t xml:space="preserve">Плотность
</t>
  </si>
  <si>
    <t xml:space="preserve">г/м2 </t>
  </si>
  <si>
    <t>вх. 09-КП от 31.08.2240</t>
  </si>
  <si>
    <t>20.59.59.900-00000001</t>
  </si>
  <si>
    <t xml:space="preserve">Средство корректирующее канцелярское
</t>
  </si>
  <si>
    <t>Вид средства</t>
  </si>
  <si>
    <t>Лента</t>
  </si>
  <si>
    <t>вх. 09-КП от 31.08.2241</t>
  </si>
  <si>
    <t>Длина ленты</t>
  </si>
  <si>
    <t>≥ 8 и &lt; 13</t>
  </si>
  <si>
    <t>вх. 09-КП от 31.08.2242</t>
  </si>
  <si>
    <t>Ширина ленты</t>
  </si>
  <si>
    <t>4.2</t>
  </si>
  <si>
    <t>вх. 09-КП от 31.08.2243</t>
  </si>
  <si>
    <t>Место захвата</t>
  </si>
  <si>
    <t>прорезиненный, эргономический грип</t>
  </si>
  <si>
    <t>вх. 09-КП от 31.08.2244</t>
  </si>
  <si>
    <t>При ксерокопировании</t>
  </si>
  <si>
    <t>не оставляет следов и черных полос на документе</t>
  </si>
  <si>
    <t>вх. 09-КП от 31.08.2245</t>
  </si>
  <si>
    <t>индивидуальная</t>
  </si>
  <si>
    <t>вх. 09-КП от 31.08.2246</t>
  </si>
  <si>
    <t>20.59.59.900-00000003</t>
  </si>
  <si>
    <t>Жидкость</t>
  </si>
  <si>
    <t>вх. 09-КП от 31.08.2247</t>
  </si>
  <si>
    <t>Объем</t>
  </si>
  <si>
    <t>≥ 18 и &lt; 22</t>
  </si>
  <si>
    <t>вх. 09-КП от 31.08.2248</t>
  </si>
  <si>
    <t>Вид основы средства</t>
  </si>
  <si>
    <t>водная</t>
  </si>
  <si>
    <t>вх. 09-КП от 31.08.2249</t>
  </si>
  <si>
    <t>Форма выпуска</t>
  </si>
  <si>
    <t>Флакон с кисточкой</t>
  </si>
  <si>
    <t>вх. 09-КП от 31.08.2250</t>
  </si>
  <si>
    <t>25.71.11.120-00000004</t>
  </si>
  <si>
    <t xml:space="preserve">Ножницы канцелярские
</t>
  </si>
  <si>
    <t>Длина, max</t>
  </si>
  <si>
    <t>≤ 190</t>
  </si>
  <si>
    <t>вх. 09-КП от 31.08.2251</t>
  </si>
  <si>
    <t>Длина, min</t>
  </si>
  <si>
    <t>вх. 09-КП от 31.08.2252</t>
  </si>
  <si>
    <t>Вид лезвия</t>
  </si>
  <si>
    <t>Прямое</t>
  </si>
  <si>
    <t>вх. 09-КП от 31.08.2253</t>
  </si>
  <si>
    <t>Тип лезвия</t>
  </si>
  <si>
    <t>Остроконечное</t>
  </si>
  <si>
    <t>вх. 09-КП от 31.08.2254</t>
  </si>
  <si>
    <t>Материал лезвия</t>
  </si>
  <si>
    <t>сталь</t>
  </si>
  <si>
    <t>вх. 09-КП от 31.08.2255</t>
  </si>
  <si>
    <t>Толщина стали</t>
  </si>
  <si>
    <t>≥ 1.5</t>
  </si>
  <si>
    <t>вх. 09-КП от 31.08.2256</t>
  </si>
  <si>
    <t>Кольца ручек</t>
  </si>
  <si>
    <t>анатомической формы с резиновыми вставками</t>
  </si>
  <si>
    <t>вх. 09-КП от 31.08.2257</t>
  </si>
  <si>
    <t>вх. 09-КП от 31.08.2258</t>
  </si>
  <si>
    <t>25.71.13.110-00000001</t>
  </si>
  <si>
    <t xml:space="preserve">Нож канцелярский
</t>
  </si>
  <si>
    <t>Ширина лезвия</t>
  </si>
  <si>
    <t>18</t>
  </si>
  <si>
    <t>вх. 09-КП от 31.08.2259</t>
  </si>
  <si>
    <t>Материал корпуса</t>
  </si>
  <si>
    <t>полипропилен</t>
  </si>
  <si>
    <t>вх. 09-КП от 31.08.2260</t>
  </si>
  <si>
    <t>нержавеющая сталь</t>
  </si>
  <si>
    <t>вх. 09-КП от 31.08.2261</t>
  </si>
  <si>
    <t>Блокиратор лезвия</t>
  </si>
  <si>
    <t>защёлка-фиксатор</t>
  </si>
  <si>
    <t>вх. 09-КП от 31.08.2262</t>
  </si>
  <si>
    <t>Сегментированное отламывающееся лезвие</t>
  </si>
  <si>
    <t>вх. 09-КП от 31.08.2263</t>
  </si>
  <si>
    <t>32.99.15.110-00000002</t>
  </si>
  <si>
    <t xml:space="preserve">Карандаш чернографитный
</t>
  </si>
  <si>
    <t>Наличие заточенного стержня</t>
  </si>
  <si>
    <t>вх. 02-КП от 28.08.2026</t>
  </si>
  <si>
    <t>вх. 11-КП от 02.09.2026</t>
  </si>
  <si>
    <t>вх. 14-КП от 02.09.2026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</si>
  <si>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</si>
  <si>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</si>
  <si>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</si>
  <si>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</si>
  <si>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</si>
  <si>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>32.99.12.120-00000006</t>
  </si>
  <si>
    <t xml:space="preserve">Маркер
</t>
  </si>
  <si>
    <t>Черный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</si>
  <si>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</si>
  <si>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</si>
  <si>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</si>
  <si>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</si>
  <si>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</si>
  <si>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</si>
  <si>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</si>
  <si>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 xml:space="preserve">(1)Толщина линии письма </t>
  </si>
  <si>
    <t>≤ 1</t>
  </si>
  <si>
    <t xml:space="preserve">Назначение </t>
  </si>
  <si>
    <t>для маркировки CD-R и CD-RW дисков</t>
  </si>
  <si>
    <t>Красный</t>
  </si>
  <si>
    <t>32.99.12.110-00000007</t>
  </si>
  <si>
    <t xml:space="preserve">Ручка канцелярская
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</si>
  <si>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</si>
  <si>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</si>
  <si>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</si>
  <si>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</si>
  <si>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</si>
  <si>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</si>
  <si>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</si>
  <si>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</si>
  <si>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 xml:space="preserve">Крепление к поверхности </t>
  </si>
  <si>
    <t>на липучке</t>
  </si>
  <si>
    <t>Крепление к подставке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</si>
  <si>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</si>
  <si>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</si>
  <si>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</si>
  <si>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</si>
  <si>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</si>
  <si>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</si>
  <si>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</si>
  <si>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</si>
  <si>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>32.99.14.130-00000003</t>
  </si>
  <si>
    <t xml:space="preserve">Стержень для ручки канцелярской
</t>
  </si>
  <si>
    <t>Шариковый</t>
  </si>
  <si>
    <t>Длина стержня, max</t>
  </si>
  <si>
    <t>≤ 145</t>
  </si>
  <si>
    <t>Длина стержня, min</t>
  </si>
  <si>
    <t>≥ 140</t>
  </si>
  <si>
    <t>≥ 0.5 и &lt; 0.6</t>
  </si>
  <si>
    <t>Основа чернил:</t>
  </si>
  <si>
    <t>Основа чернил</t>
  </si>
  <si>
    <t>25.71.13.110-00000004</t>
  </si>
  <si>
    <t xml:space="preserve">Точилка канцелярская для карандашей
</t>
  </si>
  <si>
    <t>Количество отверстий</t>
  </si>
  <si>
    <t>Наличие контейнера для стружки</t>
  </si>
  <si>
    <t>Ручная</t>
  </si>
  <si>
    <t>Высота</t>
  </si>
  <si>
    <t>&gt; 55</t>
  </si>
  <si>
    <t>&gt; 25</t>
  </si>
  <si>
    <t>Глубина</t>
  </si>
  <si>
    <t>&gt; 15</t>
  </si>
  <si>
    <t>Диаметр отверстия для заточки</t>
  </si>
  <si>
    <t>8</t>
  </si>
  <si>
    <t>пластик</t>
  </si>
  <si>
    <t xml:space="preserve">   25.99.22.130-00000002</t>
  </si>
  <si>
    <t xml:space="preserve">Дырокол
</t>
  </si>
  <si>
    <t>Количество пробиваемых листов, max</t>
  </si>
  <si>
    <t>≤ 40</t>
  </si>
  <si>
    <t>вх. 03-КП от 28.08.2026</t>
  </si>
  <si>
    <t>вх. 12-КП от 02.09.2026</t>
  </si>
  <si>
    <t>вх. 15-КП от 02.09.2026</t>
  </si>
  <si>
    <t>Количество пробиваемых листов, min</t>
  </si>
  <si>
    <t>≥ 40</t>
  </si>
  <si>
    <t>Дырокол для люверсов</t>
  </si>
  <si>
    <t>Количество пробиваемых отверстий</t>
  </si>
  <si>
    <t>2</t>
  </si>
  <si>
    <t>Наличие линейки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</si>
  <si>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</si>
  <si>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</si>
  <si>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</si>
  <si>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</si>
  <si>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</si>
  <si>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</si>
  <si>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Материал механизма и корпуса</t>
  </si>
  <si>
    <t xml:space="preserve"> сталь</t>
  </si>
  <si>
    <t>Резервуар для конфетти</t>
  </si>
  <si>
    <t>Фиксатор для хранения дырокола в закрытом состоянии</t>
  </si>
  <si>
    <t>25.99.23.000-00000022</t>
  </si>
  <si>
    <t xml:space="preserve">Зажим для бумаг
</t>
  </si>
  <si>
    <t>Количество скрепляемых листов, min</t>
  </si>
  <si>
    <t>≥ 80</t>
  </si>
  <si>
    <t>Количество скрепляемых листов, max</t>
  </si>
  <si>
    <t>≤ 80</t>
  </si>
  <si>
    <t>≥ 10 и &lt; 24</t>
  </si>
  <si>
    <t>Металл</t>
  </si>
  <si>
    <t>Ширина зажима</t>
  </si>
  <si>
    <t>≥ 19 и &lt; 21</t>
  </si>
  <si>
    <t>≤ 100</t>
  </si>
  <si>
    <t>≥ 25 и &lt; 27</t>
  </si>
  <si>
    <t>≤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</si>
  <si>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</si>
  <si>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</si>
  <si>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</si>
  <si>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</si>
  <si>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</si>
  <si>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</si>
  <si>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</si>
  <si>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>25.99.23.000-00000018</t>
  </si>
  <si>
    <t xml:space="preserve">Скобы для степлера
</t>
  </si>
  <si>
    <t>Количество в упаковке, max</t>
  </si>
  <si>
    <t>≤ 1000</t>
  </si>
  <si>
    <t>Количество в упаковке, min</t>
  </si>
  <si>
    <t>Размер скоб</t>
  </si>
  <si>
    <t>№10</t>
  </si>
  <si>
    <t>Высота скобы</t>
  </si>
  <si>
    <t>25.99.23.000-00000007</t>
  </si>
  <si>
    <t>№24/6</t>
  </si>
  <si>
    <t>Материал скоб</t>
  </si>
  <si>
    <t>оцинкованная сталь</t>
  </si>
  <si>
    <t>25.99.23.000-00000013</t>
  </si>
  <si>
    <t>№23/10</t>
  </si>
  <si>
    <t>25.99.22.130-00000007</t>
  </si>
  <si>
    <t xml:space="preserve">Степлер
</t>
  </si>
  <si>
    <t>Глубина закладки бумаги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</si>
  <si>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</si>
  <si>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</si>
  <si>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</si>
  <si>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</si>
  <si>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</si>
  <si>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</si>
  <si>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</si>
  <si>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</si>
  <si>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</si>
  <si>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</si>
  <si>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</si>
  <si>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Материал механизма</t>
  </si>
  <si>
    <t>ударопрочный пластик на  металлическом основании</t>
  </si>
  <si>
    <t>Нижняя часть степлера</t>
  </si>
  <si>
    <t>раскладывается на 180°</t>
  </si>
  <si>
    <t>Вид упаковки</t>
  </si>
  <si>
    <t>Индивидуальная коробка</t>
  </si>
  <si>
    <t>≥ 110 и ≤ 140</t>
  </si>
  <si>
    <t>ударопрчный пластик</t>
  </si>
  <si>
    <t>25.99.23.000-00000020</t>
  </si>
  <si>
    <t xml:space="preserve">Скрепки металлические
</t>
  </si>
  <si>
    <t>≥ 26</t>
  </si>
  <si>
    <t>Тип покрытия</t>
  </si>
  <si>
    <t>Никелевое</t>
  </si>
  <si>
    <t>25.99.22.130-00000005</t>
  </si>
  <si>
    <t xml:space="preserve">Расшиватель для скоб
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</si>
  <si>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</si>
  <si>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</si>
  <si>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</si>
  <si>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</si>
  <si>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</si>
  <si>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</si>
  <si>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металл</t>
  </si>
  <si>
    <t>17.23.12.110-00000002</t>
  </si>
  <si>
    <t xml:space="preserve">Конверт почтовый бумажный
</t>
  </si>
  <si>
    <t>≥ 160 и &lt; 220</t>
  </si>
  <si>
    <t>≥ 220 и &lt; 230</t>
  </si>
  <si>
    <t>Тип заклеивания</t>
  </si>
  <si>
    <t>С клеем</t>
  </si>
  <si>
    <t>Форма клапана</t>
  </si>
  <si>
    <t>прямой</t>
  </si>
  <si>
    <t xml:space="preserve">Цвет </t>
  </si>
  <si>
    <t>Плотность бумаги, г/кв.м</t>
  </si>
  <si>
    <t>≥ 80 и  &lt;  90</t>
  </si>
  <si>
    <t xml:space="preserve">Материал конверта </t>
  </si>
  <si>
    <t>офсет</t>
  </si>
  <si>
    <t xml:space="preserve">Описание товара </t>
  </si>
  <si>
    <t xml:space="preserve">Конверт с самоклеящимся клапаном с отрывной стрип лентой и печатью назначения "Куда-Кому" </t>
  </si>
  <si>
    <t>≥ 110 и &lt; 114</t>
  </si>
  <si>
    <t>≥ 220 и &lt; 250</t>
  </si>
  <si>
    <t>≥ 320 и &lt; 350</t>
  </si>
  <si>
    <t>Наличие окна</t>
  </si>
  <si>
    <t>≥ 80 и  &lt; 90</t>
  </si>
  <si>
    <t>Конверт  с самоклеящимся клапаном с отрывной стрип лентой, без надписей</t>
  </si>
  <si>
    <t>17.23.13.120-00000001</t>
  </si>
  <si>
    <t xml:space="preserve">Книга учета универсальная
</t>
  </si>
  <si>
    <t>ЛИСТ</t>
  </si>
  <si>
    <t>Ориентация страницы</t>
  </si>
  <si>
    <t xml:space="preserve">Формат </t>
  </si>
  <si>
    <t>Плотность листов</t>
  </si>
  <si>
    <t>≥ 60 и ≤ 70</t>
  </si>
  <si>
    <t xml:space="preserve">Материал блока </t>
  </si>
  <si>
    <t>бумвинил</t>
  </si>
  <si>
    <t>Переплет</t>
  </si>
  <si>
    <t xml:space="preserve">твердый </t>
  </si>
  <si>
    <t>Книга учета универсальная</t>
  </si>
  <si>
    <t>≥ 120</t>
  </si>
  <si>
    <t>клетка</t>
  </si>
  <si>
    <t>вертикальная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</si>
  <si>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</si>
  <si>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</si>
  <si>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</si>
  <si>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</si>
  <si>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>Приложение</t>
  </si>
  <si>
    <t>В соответствии с распоряжением Правительства Тюменской области от 23.08.2017 г. № 985-рп "Об оптимизации закупок"</t>
  </si>
  <si>
    <t>Потребность заказчика (кол-во)</t>
  </si>
  <si>
    <t>Заказчик:___________________________________________________</t>
  </si>
  <si>
    <r>
      <t xml:space="preserve">Потребность заказчика на </t>
    </r>
    <r>
      <rPr>
        <b/>
        <i/>
        <u/>
        <sz val="12"/>
        <color theme="9" tint="-0.499984740745262"/>
        <rFont val="Arial"/>
        <family val="2"/>
        <charset val="204"/>
      </rPr>
      <t xml:space="preserve">I ПОЛУГОДИЕ 2027 ГОДА </t>
    </r>
  </si>
  <si>
    <t>Поставка канцелярских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</si>
</sst>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1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theme="9" tint="-0.499984740745262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12"/>
      <color theme="9" tint="-0.499984740745262"/>
      <name val="Arial"/>
      <family val="2"/>
      <charset val="204"/>
    </font>
    <font>
      <i/>
      <sz val="12"/>
      <color theme="9" tint="-0.499984740745262"/>
      <name val="Arial"/>
      <family val="2"/>
      <charset val="204"/>
    </font>
    <font>
      <b/>
      <i/>
      <u/>
      <sz val="12"/>
      <color theme="9" tint="-0.499984740745262"/>
      <name val="Arial"/>
      <family val="2"/>
      <charset val="204"/>
    </font>
    <font>
      <i/>
      <sz val="14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79857783745845"/>
        <bgColor rgb="FFFFFFCC"/>
      </patternFill>
    </fill>
    <fill>
      <patternFill patternType="solid">
        <fgColor theme="4" tint="0.79998168889431442"/>
        <bgColor rgb="FFFFFFCC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" fontId="5" fillId="2" borderId="10" xfId="0" applyNumberFormat="1" applyFont="1" applyFill="1" applyBorder="1" applyAlignment="1" applyProtection="1">
      <alignment horizontal="center" vertical="center" wrapText="1"/>
    </xf>
    <xf numFmtId="4" fontId="5" fillId="2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49" fontId="9" fillId="0" borderId="6" xfId="0" applyNumberFormat="1" applyFont="1" applyBorder="1" applyAlignment="1" applyProtection="1">
      <alignment horizontal="left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left" vertical="center" wrapText="1"/>
    </xf>
    <xf numFmtId="49" fontId="9" fillId="0" borderId="5" xfId="0" applyNumberFormat="1" applyFont="1" applyBorder="1" applyAlignment="1" applyProtection="1">
      <alignment horizontal="left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vertical="center" wrapText="1"/>
    </xf>
    <xf numFmtId="49" fontId="9" fillId="0" borderId="2" xfId="0" applyNumberFormat="1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vertical="center" wrapText="1"/>
    </xf>
    <xf numFmtId="49" fontId="9" fillId="0" borderId="6" xfId="0" applyNumberFormat="1" applyFont="1" applyBorder="1" applyAlignment="1" applyProtection="1">
      <alignment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vertical="center" wrapText="1"/>
    </xf>
    <xf numFmtId="49" fontId="9" fillId="0" borderId="5" xfId="0" applyNumberFormat="1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 wrapText="1"/>
    </xf>
    <xf numFmtId="49" fontId="9" fillId="0" borderId="17" xfId="0" applyNumberFormat="1" applyFont="1" applyBorder="1" applyAlignment="1" applyProtection="1">
      <alignment horizontal="left" vertical="center" wrapText="1"/>
    </xf>
    <xf numFmtId="0" fontId="9" fillId="0" borderId="17" xfId="0" applyFont="1" applyBorder="1" applyAlignment="1" applyProtection="1">
      <alignment horizontal="center" vertical="center"/>
    </xf>
    <xf numFmtId="4" fontId="9" fillId="0" borderId="2" xfId="0" applyNumberFormat="1" applyFont="1" applyBorder="1" applyAlignment="1" applyProtection="1">
      <alignment horizontal="center" vertical="center" wrapText="1"/>
    </xf>
    <xf numFmtId="4" fontId="9" fillId="0" borderId="6" xfId="0" applyNumberFormat="1" applyFont="1" applyBorder="1" applyAlignment="1" applyProtection="1">
      <alignment horizontal="center" vertical="center" wrapText="1"/>
    </xf>
    <xf numFmtId="4" fontId="9" fillId="0" borderId="5" xfId="0" applyNumberFormat="1" applyFont="1" applyBorder="1" applyAlignment="1" applyProtection="1">
      <alignment horizontal="center" vertical="center" wrapText="1"/>
    </xf>
    <xf numFmtId="49" fontId="9" fillId="0" borderId="17" xfId="0" applyNumberFormat="1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vertical="center" wrapText="1"/>
    </xf>
    <xf numFmtId="49" fontId="9" fillId="0" borderId="17" xfId="0" applyNumberFormat="1" applyFont="1" applyBorder="1" applyAlignment="1" applyProtection="1">
      <alignment vertical="center" wrapText="1"/>
    </xf>
    <xf numFmtId="0" fontId="9" fillId="0" borderId="17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49" fontId="8" fillId="0" borderId="2" xfId="0" applyNumberFormat="1" applyFont="1" applyBorder="1" applyAlignment="1" applyProtection="1">
      <alignment vertical="center" wrapText="1"/>
    </xf>
    <xf numFmtId="0" fontId="8" fillId="0" borderId="6" xfId="0" applyFont="1" applyBorder="1" applyAlignment="1" applyProtection="1">
      <alignment vertical="center" wrapText="1"/>
    </xf>
    <xf numFmtId="49" fontId="8" fillId="0" borderId="6" xfId="0" applyNumberFormat="1" applyFont="1" applyBorder="1" applyAlignment="1" applyProtection="1">
      <alignment vertical="center" wrapText="1"/>
    </xf>
    <xf numFmtId="0" fontId="8" fillId="0" borderId="17" xfId="0" applyFont="1" applyBorder="1" applyAlignment="1" applyProtection="1">
      <alignment vertical="center" wrapText="1"/>
    </xf>
    <xf numFmtId="49" fontId="8" fillId="0" borderId="17" xfId="0" applyNumberFormat="1" applyFont="1" applyBorder="1" applyAlignment="1" applyProtection="1">
      <alignment vertical="center" wrapText="1"/>
    </xf>
    <xf numFmtId="0" fontId="8" fillId="0" borderId="17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49" fontId="8" fillId="0" borderId="5" xfId="0" applyNumberFormat="1" applyFont="1" applyBorder="1" applyAlignment="1" applyProtection="1">
      <alignment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 wrapText="1"/>
    </xf>
    <xf numFmtId="0" fontId="14" fillId="0" borderId="18" xfId="0" applyFont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4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4" fontId="6" fillId="2" borderId="7" xfId="0" applyNumberFormat="1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4" fontId="6" fillId="2" borderId="8" xfId="0" applyNumberFormat="1" applyFont="1" applyFill="1" applyBorder="1" applyAlignment="1" applyProtection="1">
      <alignment horizontal="center" vertical="center" wrapText="1"/>
    </xf>
    <xf numFmtId="4" fontId="6" fillId="2" borderId="9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49" fontId="9" fillId="0" borderId="14" xfId="0" applyNumberFormat="1" applyFont="1" applyBorder="1" applyAlignment="1" applyProtection="1">
      <alignment horizontal="center" vertical="center" wrapText="1"/>
    </xf>
    <xf numFmtId="49" fontId="9" fillId="0" borderId="14" xfId="0" applyNumberFormat="1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center" vertical="center"/>
    </xf>
    <xf numFmtId="4" fontId="10" fillId="0" borderId="14" xfId="0" applyNumberFormat="1" applyFont="1" applyBorder="1" applyAlignment="1" applyProtection="1">
      <alignment horizontal="center" vertical="center" wrapText="1"/>
    </xf>
    <xf numFmtId="4" fontId="9" fillId="0" borderId="14" xfId="0" applyNumberFormat="1" applyFont="1" applyBorder="1" applyAlignment="1" applyProtection="1">
      <alignment horizontal="center" vertical="center"/>
    </xf>
    <xf numFmtId="4" fontId="3" fillId="2" borderId="15" xfId="0" applyNumberFormat="1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left" vertical="center" wrapText="1"/>
    </xf>
    <xf numFmtId="164" fontId="9" fillId="0" borderId="14" xfId="0" applyNumberFormat="1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 wrapText="1"/>
    </xf>
    <xf numFmtId="164" fontId="9" fillId="0" borderId="12" xfId="0" applyNumberFormat="1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center" vertical="center"/>
    </xf>
    <xf numFmtId="4" fontId="10" fillId="0" borderId="12" xfId="0" applyNumberFormat="1" applyFont="1" applyBorder="1" applyAlignment="1" applyProtection="1">
      <alignment horizontal="center" vertical="center" wrapText="1"/>
    </xf>
    <xf numFmtId="4" fontId="9" fillId="0" borderId="12" xfId="0" applyNumberFormat="1" applyFont="1" applyBorder="1" applyAlignment="1" applyProtection="1">
      <alignment horizontal="center" vertical="center"/>
    </xf>
    <xf numFmtId="4" fontId="3" fillId="2" borderId="16" xfId="0" applyNumberFormat="1" applyFont="1" applyFill="1" applyBorder="1" applyAlignment="1" applyProtection="1">
      <alignment horizontal="center" vertical="center"/>
    </xf>
    <xf numFmtId="49" fontId="9" fillId="0" borderId="14" xfId="0" applyNumberFormat="1" applyFont="1" applyBorder="1" applyAlignment="1" applyProtection="1">
      <alignment horizontal="left" vertical="top" wrapText="1"/>
    </xf>
    <xf numFmtId="49" fontId="9" fillId="0" borderId="12" xfId="0" applyNumberFormat="1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left" vertical="center" wrapText="1"/>
    </xf>
    <xf numFmtId="4" fontId="9" fillId="0" borderId="12" xfId="0" applyNumberFormat="1" applyFont="1" applyBorder="1" applyAlignment="1" applyProtection="1">
      <alignment horizontal="center" vertical="center" wrapText="1"/>
    </xf>
    <xf numFmtId="4" fontId="3" fillId="2" borderId="16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" fontId="9" fillId="0" borderId="14" xfId="0" applyNumberFormat="1" applyFont="1" applyBorder="1" applyAlignment="1" applyProtection="1">
      <alignment horizontal="center" vertical="center" wrapText="1"/>
    </xf>
    <xf numFmtId="4" fontId="3" fillId="2" borderId="15" xfId="0" applyNumberFormat="1" applyFont="1" applyFill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left" vertical="center" wrapText="1"/>
    </xf>
    <xf numFmtId="4" fontId="11" fillId="0" borderId="14" xfId="0" applyNumberFormat="1" applyFont="1" applyBorder="1" applyAlignment="1" applyProtection="1">
      <alignment horizontal="center" vertical="center" wrapText="1"/>
    </xf>
    <xf numFmtId="4" fontId="8" fillId="0" borderId="14" xfId="0" applyNumberFormat="1" applyFont="1" applyBorder="1" applyAlignment="1" applyProtection="1">
      <alignment horizontal="center" vertical="center" wrapText="1"/>
    </xf>
    <xf numFmtId="49" fontId="8" fillId="0" borderId="14" xfId="0" applyNumberFormat="1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vertical="center" wrapText="1"/>
    </xf>
    <xf numFmtId="4" fontId="3" fillId="3" borderId="9" xfId="0" applyNumberFormat="1" applyFont="1" applyFill="1" applyBorder="1" applyAlignment="1" applyProtection="1">
      <alignment horizontal="center" vertical="center"/>
    </xf>
    <xf numFmtId="4" fontId="3" fillId="3" borderId="13" xfId="0" applyNumberFormat="1" applyFont="1" applyFill="1" applyBorder="1" applyAlignment="1" applyProtection="1">
      <alignment horizontal="center" vertical="center"/>
    </xf>
    <xf numFmtId="4" fontId="3" fillId="3" borderId="13" xfId="0" applyNumberFormat="1" applyFont="1" applyFill="1" applyBorder="1" applyAlignment="1" applyProtection="1">
      <alignment horizontal="center" vertical="center" wrapText="1"/>
    </xf>
    <xf numFmtId="4" fontId="3" fillId="3" borderId="9" xfId="0" applyNumberFormat="1" applyFont="1" applyFill="1" applyBorder="1" applyAlignment="1" applyProtection="1">
      <alignment horizontal="center" vertical="center" wrapText="1"/>
    </xf>
    <xf numFmtId="4" fontId="6" fillId="3" borderId="13" xfId="0" applyNumberFormat="1" applyFont="1" applyFill="1" applyBorder="1" applyAlignment="1" applyProtection="1">
      <alignment horizontal="center" vertical="center" wrapText="1"/>
    </xf>
    <xf numFmtId="4" fontId="6" fillId="3" borderId="19" xfId="0" applyNumberFormat="1" applyFont="1" applyFill="1" applyBorder="1" applyAlignment="1" applyProtection="1">
      <alignment horizontal="center" vertical="center" wrapText="1"/>
    </xf>
    <xf numFmtId="4" fontId="6" fillId="3" borderId="2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0"/>
  <sheetViews>
    <sheetView tabSelected="1" zoomScaleNormal="100" workbookViewId="0">
      <selection activeCell="F17" sqref="F17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4" customWidth="1"/>
    <col min="9" max="9" width="9.5703125" style="5" customWidth="1"/>
    <col min="10" max="10" width="10.7109375" style="4" customWidth="1"/>
    <col min="11" max="11" width="9.5703125" style="5" customWidth="1"/>
    <col min="12" max="12" width="11.140625" style="4" customWidth="1"/>
    <col min="13" max="15" width="9.5703125" style="5" customWidth="1"/>
    <col min="16" max="17" width="10.42578125" style="6" customWidth="1"/>
    <col min="18" max="16384" width="10.28515625" style="3"/>
  </cols>
  <sheetData>
    <row r="1" spans="1:17" s="62" customFormat="1" ht="18" x14ac:dyDescent="0.2">
      <c r="A1" s="70" t="s">
        <v>728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64"/>
    </row>
    <row r="2" spans="1:17" s="63" customFormat="1" ht="33" customHeight="1" x14ac:dyDescent="0.2">
      <c r="A2" s="71" t="s">
        <v>733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65"/>
    </row>
    <row r="3" spans="1:17" s="63" customFormat="1" ht="17.25" customHeight="1" x14ac:dyDescent="0.2">
      <c r="A3" s="72" t="s">
        <v>732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69"/>
    </row>
    <row r="4" spans="1:17" s="63" customFormat="1" ht="37.5" customHeight="1" x14ac:dyDescent="0.2">
      <c r="A4" s="67"/>
      <c r="B4" s="68"/>
      <c r="C4" s="68"/>
      <c r="D4" s="68"/>
      <c r="E4" s="68"/>
      <c r="F4" s="68"/>
      <c r="G4" s="68"/>
      <c r="H4" s="68"/>
      <c r="I4" s="68"/>
      <c r="J4" s="68"/>
      <c r="K4" s="73" t="s">
        <v>729</v>
      </c>
      <c r="L4" s="73"/>
      <c r="M4" s="73"/>
      <c r="N4" s="73"/>
      <c r="O4" s="73"/>
      <c r="P4" s="73"/>
      <c r="Q4" s="66"/>
    </row>
    <row r="5" spans="1:17" s="63" customFormat="1" ht="34.5" customHeight="1" thickBot="1" x14ac:dyDescent="0.25">
      <c r="A5" s="74" t="s">
        <v>731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66"/>
    </row>
    <row r="6" spans="1:17" s="7" customFormat="1" ht="24.75" customHeight="1" thickBot="1" x14ac:dyDescent="0.25">
      <c r="A6" s="75" t="s">
        <v>0</v>
      </c>
      <c r="B6" s="76" t="s">
        <v>1</v>
      </c>
      <c r="C6" s="76"/>
      <c r="D6" s="76"/>
      <c r="E6" s="76"/>
      <c r="F6" s="76"/>
      <c r="G6" s="77" t="s">
        <v>2</v>
      </c>
      <c r="H6" s="78" t="s">
        <v>3</v>
      </c>
      <c r="I6" s="78"/>
      <c r="J6" s="78"/>
      <c r="K6" s="78"/>
      <c r="L6" s="78"/>
      <c r="M6" s="78"/>
      <c r="N6" s="78"/>
      <c r="O6" s="78"/>
      <c r="P6" s="78"/>
      <c r="Q6" s="127" t="s">
        <v>730</v>
      </c>
    </row>
    <row r="7" spans="1:17" s="7" customFormat="1" ht="13.5" customHeight="1" thickBot="1" x14ac:dyDescent="0.25">
      <c r="A7" s="75"/>
      <c r="B7" s="79" t="s">
        <v>4</v>
      </c>
      <c r="C7" s="79" t="s">
        <v>5</v>
      </c>
      <c r="D7" s="80" t="s">
        <v>6</v>
      </c>
      <c r="E7" s="80"/>
      <c r="F7" s="80"/>
      <c r="G7" s="77"/>
      <c r="H7" s="81" t="s">
        <v>7</v>
      </c>
      <c r="I7" s="81"/>
      <c r="J7" s="82" t="s">
        <v>8</v>
      </c>
      <c r="K7" s="82"/>
      <c r="L7" s="82" t="s">
        <v>9</v>
      </c>
      <c r="M7" s="82"/>
      <c r="N7" s="83" t="s">
        <v>10</v>
      </c>
      <c r="O7" s="84" t="s">
        <v>11</v>
      </c>
      <c r="P7" s="85" t="s">
        <v>12</v>
      </c>
      <c r="Q7" s="128"/>
    </row>
    <row r="8" spans="1:17" s="7" customFormat="1" ht="53.25" thickBot="1" x14ac:dyDescent="0.25">
      <c r="A8" s="75"/>
      <c r="B8" s="79"/>
      <c r="C8" s="79"/>
      <c r="D8" s="56"/>
      <c r="E8" s="56" t="s">
        <v>13</v>
      </c>
      <c r="F8" s="56" t="s">
        <v>14</v>
      </c>
      <c r="G8" s="77"/>
      <c r="H8" s="8" t="s">
        <v>15</v>
      </c>
      <c r="I8" s="57" t="s">
        <v>16</v>
      </c>
      <c r="J8" s="9" t="s">
        <v>15</v>
      </c>
      <c r="K8" s="57" t="s">
        <v>16</v>
      </c>
      <c r="L8" s="9" t="s">
        <v>15</v>
      </c>
      <c r="M8" s="57" t="s">
        <v>16</v>
      </c>
      <c r="N8" s="83"/>
      <c r="O8" s="84"/>
      <c r="P8" s="85"/>
      <c r="Q8" s="129"/>
    </row>
    <row r="9" spans="1:17" s="15" customFormat="1" ht="12" customHeight="1" thickBot="1" x14ac:dyDescent="0.25">
      <c r="A9" s="86">
        <v>1</v>
      </c>
      <c r="B9" s="87" t="s">
        <v>23</v>
      </c>
      <c r="C9" s="88" t="s">
        <v>24</v>
      </c>
      <c r="D9" s="13" t="s">
        <v>25</v>
      </c>
      <c r="E9" s="13" t="s">
        <v>26</v>
      </c>
      <c r="F9" s="14"/>
      <c r="G9" s="89" t="s">
        <v>27</v>
      </c>
      <c r="H9" s="90" t="s">
        <v>28</v>
      </c>
      <c r="I9" s="91">
        <v>44</v>
      </c>
      <c r="J9" s="90" t="s">
        <v>29</v>
      </c>
      <c r="K9" s="91">
        <v>35</v>
      </c>
      <c r="L9" s="90" t="s">
        <v>30</v>
      </c>
      <c r="M9" s="91">
        <v>41</v>
      </c>
      <c r="N9" s="91">
        <f t="shared" ref="N9:N72" si="0">_xlfn.STDEV.P(I9,K9,M9)</f>
        <v>3.7416573867739413</v>
      </c>
      <c r="O9" s="91">
        <f t="shared" ref="O9:O72" si="1">N9/P9*100</f>
        <v>9.3541434669348522</v>
      </c>
      <c r="P9" s="92">
        <f t="shared" ref="P9:P72" si="2">(I9+K9+M9)/3</f>
        <v>40</v>
      </c>
      <c r="Q9" s="123"/>
    </row>
    <row r="10" spans="1:17" s="15" customFormat="1" ht="11.25" customHeight="1" thickBot="1" x14ac:dyDescent="0.25">
      <c r="A10" s="86"/>
      <c r="B10" s="87"/>
      <c r="C10" s="88"/>
      <c r="D10" s="16" t="s">
        <v>31</v>
      </c>
      <c r="E10" s="16" t="s">
        <v>32</v>
      </c>
      <c r="F10" s="17" t="s">
        <v>33</v>
      </c>
      <c r="G10" s="89"/>
      <c r="H10" s="90" t="s">
        <v>34</v>
      </c>
      <c r="I10" s="91"/>
      <c r="J10" s="90"/>
      <c r="K10" s="91"/>
      <c r="L10" s="90"/>
      <c r="M10" s="91"/>
      <c r="N10" s="91" t="e">
        <f t="shared" si="0"/>
        <v>#DIV/0!</v>
      </c>
      <c r="O10" s="91" t="e">
        <f t="shared" si="1"/>
        <v>#DIV/0!</v>
      </c>
      <c r="P10" s="92">
        <f t="shared" si="2"/>
        <v>0</v>
      </c>
      <c r="Q10" s="123"/>
    </row>
    <row r="11" spans="1:17" s="15" customFormat="1" ht="11.25" customHeight="1" thickBot="1" x14ac:dyDescent="0.25">
      <c r="A11" s="86"/>
      <c r="B11" s="87"/>
      <c r="C11" s="88"/>
      <c r="D11" s="16" t="s">
        <v>35</v>
      </c>
      <c r="E11" s="16" t="s">
        <v>36</v>
      </c>
      <c r="F11" s="17"/>
      <c r="G11" s="89"/>
      <c r="H11" s="90" t="s">
        <v>37</v>
      </c>
      <c r="I11" s="91"/>
      <c r="J11" s="90"/>
      <c r="K11" s="91"/>
      <c r="L11" s="90"/>
      <c r="M11" s="91"/>
      <c r="N11" s="91" t="e">
        <f t="shared" si="0"/>
        <v>#DIV/0!</v>
      </c>
      <c r="O11" s="91" t="e">
        <f t="shared" si="1"/>
        <v>#DIV/0!</v>
      </c>
      <c r="P11" s="92">
        <f t="shared" si="2"/>
        <v>0</v>
      </c>
      <c r="Q11" s="123"/>
    </row>
    <row r="12" spans="1:17" s="15" customFormat="1" ht="11.25" customHeight="1" thickBot="1" x14ac:dyDescent="0.25">
      <c r="A12" s="86"/>
      <c r="B12" s="87"/>
      <c r="C12" s="88"/>
      <c r="D12" s="16" t="s">
        <v>38</v>
      </c>
      <c r="E12" s="16" t="s">
        <v>39</v>
      </c>
      <c r="F12" s="17"/>
      <c r="G12" s="89"/>
      <c r="H12" s="90" t="s">
        <v>40</v>
      </c>
      <c r="I12" s="91"/>
      <c r="J12" s="90"/>
      <c r="K12" s="91"/>
      <c r="L12" s="90"/>
      <c r="M12" s="91"/>
      <c r="N12" s="91" t="e">
        <f t="shared" si="0"/>
        <v>#DIV/0!</v>
      </c>
      <c r="O12" s="91" t="e">
        <f t="shared" si="1"/>
        <v>#DIV/0!</v>
      </c>
      <c r="P12" s="92">
        <f t="shared" si="2"/>
        <v>0</v>
      </c>
      <c r="Q12" s="123"/>
    </row>
    <row r="13" spans="1:17" s="15" customFormat="1" ht="14.25" customHeight="1" thickBot="1" x14ac:dyDescent="0.25">
      <c r="A13" s="86"/>
      <c r="B13" s="87"/>
      <c r="C13" s="88"/>
      <c r="D13" s="16" t="s">
        <v>41</v>
      </c>
      <c r="E13" s="18">
        <v>1</v>
      </c>
      <c r="F13" s="17"/>
      <c r="G13" s="89"/>
      <c r="H13" s="90" t="s">
        <v>42</v>
      </c>
      <c r="I13" s="91"/>
      <c r="J13" s="90"/>
      <c r="K13" s="91"/>
      <c r="L13" s="90"/>
      <c r="M13" s="91"/>
      <c r="N13" s="91" t="e">
        <f t="shared" si="0"/>
        <v>#DIV/0!</v>
      </c>
      <c r="O13" s="91" t="e">
        <f t="shared" si="1"/>
        <v>#DIV/0!</v>
      </c>
      <c r="P13" s="92">
        <f t="shared" si="2"/>
        <v>0</v>
      </c>
      <c r="Q13" s="123"/>
    </row>
    <row r="14" spans="1:17" s="15" customFormat="1" ht="22.5" customHeight="1" thickBot="1" x14ac:dyDescent="0.25">
      <c r="A14" s="86"/>
      <c r="B14" s="87"/>
      <c r="C14" s="88"/>
      <c r="D14" s="16" t="s">
        <v>43</v>
      </c>
      <c r="E14" s="16" t="s">
        <v>44</v>
      </c>
      <c r="F14" s="17" t="s">
        <v>18</v>
      </c>
      <c r="G14" s="89"/>
      <c r="H14" s="90" t="s">
        <v>45</v>
      </c>
      <c r="I14" s="91"/>
      <c r="J14" s="90"/>
      <c r="K14" s="91"/>
      <c r="L14" s="90"/>
      <c r="M14" s="91"/>
      <c r="N14" s="91" t="e">
        <f t="shared" si="0"/>
        <v>#DIV/0!</v>
      </c>
      <c r="O14" s="91" t="e">
        <f t="shared" si="1"/>
        <v>#DIV/0!</v>
      </c>
      <c r="P14" s="92">
        <f t="shared" si="2"/>
        <v>0</v>
      </c>
      <c r="Q14" s="123"/>
    </row>
    <row r="15" spans="1:17" s="15" customFormat="1" ht="12" customHeight="1" thickBot="1" x14ac:dyDescent="0.25">
      <c r="A15" s="86"/>
      <c r="B15" s="87"/>
      <c r="C15" s="88"/>
      <c r="D15" s="19" t="s">
        <v>46</v>
      </c>
      <c r="E15" s="19" t="s">
        <v>32</v>
      </c>
      <c r="F15" s="20" t="s">
        <v>33</v>
      </c>
      <c r="G15" s="89"/>
      <c r="H15" s="90" t="s">
        <v>47</v>
      </c>
      <c r="I15" s="91"/>
      <c r="J15" s="90"/>
      <c r="K15" s="91"/>
      <c r="L15" s="90"/>
      <c r="M15" s="91"/>
      <c r="N15" s="91" t="e">
        <f t="shared" si="0"/>
        <v>#DIV/0!</v>
      </c>
      <c r="O15" s="91" t="e">
        <f t="shared" si="1"/>
        <v>#DIV/0!</v>
      </c>
      <c r="P15" s="92">
        <f t="shared" si="2"/>
        <v>0</v>
      </c>
      <c r="Q15" s="123"/>
    </row>
    <row r="16" spans="1:17" s="15" customFormat="1" ht="12" customHeight="1" thickBot="1" x14ac:dyDescent="0.25">
      <c r="A16" s="86">
        <v>2</v>
      </c>
      <c r="B16" s="87" t="s">
        <v>23</v>
      </c>
      <c r="C16" s="88" t="s">
        <v>24</v>
      </c>
      <c r="D16" s="13" t="s">
        <v>25</v>
      </c>
      <c r="E16" s="13" t="s">
        <v>26</v>
      </c>
      <c r="F16" s="14"/>
      <c r="G16" s="89" t="s">
        <v>27</v>
      </c>
      <c r="H16" s="90" t="s">
        <v>48</v>
      </c>
      <c r="I16" s="91">
        <v>57</v>
      </c>
      <c r="J16" s="90" t="s">
        <v>29</v>
      </c>
      <c r="K16" s="91">
        <v>73.3</v>
      </c>
      <c r="L16" s="90" t="s">
        <v>30</v>
      </c>
      <c r="M16" s="91">
        <v>76</v>
      </c>
      <c r="N16" s="91">
        <f t="shared" si="0"/>
        <v>8.3929864900535716</v>
      </c>
      <c r="O16" s="91">
        <f t="shared" si="1"/>
        <v>12.205021556064331</v>
      </c>
      <c r="P16" s="92">
        <f t="shared" si="2"/>
        <v>68.766666666666666</v>
      </c>
      <c r="Q16" s="123"/>
    </row>
    <row r="17" spans="1:17" s="15" customFormat="1" ht="11.25" customHeight="1" thickBot="1" x14ac:dyDescent="0.25">
      <c r="A17" s="86"/>
      <c r="B17" s="87"/>
      <c r="C17" s="88"/>
      <c r="D17" s="16" t="s">
        <v>31</v>
      </c>
      <c r="E17" s="16" t="s">
        <v>32</v>
      </c>
      <c r="F17" s="17" t="s">
        <v>33</v>
      </c>
      <c r="G17" s="89"/>
      <c r="H17" s="90" t="s">
        <v>49</v>
      </c>
      <c r="I17" s="91"/>
      <c r="J17" s="90"/>
      <c r="K17" s="91"/>
      <c r="L17" s="90"/>
      <c r="M17" s="91"/>
      <c r="N17" s="91" t="e">
        <f t="shared" si="0"/>
        <v>#DIV/0!</v>
      </c>
      <c r="O17" s="91" t="e">
        <f t="shared" si="1"/>
        <v>#DIV/0!</v>
      </c>
      <c r="P17" s="92">
        <f t="shared" si="2"/>
        <v>0</v>
      </c>
      <c r="Q17" s="123"/>
    </row>
    <row r="18" spans="1:17" s="15" customFormat="1" ht="11.25" customHeight="1" thickBot="1" x14ac:dyDescent="0.25">
      <c r="A18" s="86"/>
      <c r="B18" s="87"/>
      <c r="C18" s="88"/>
      <c r="D18" s="16" t="s">
        <v>35</v>
      </c>
      <c r="E18" s="16" t="s">
        <v>50</v>
      </c>
      <c r="F18" s="17"/>
      <c r="G18" s="89"/>
      <c r="H18" s="90" t="s">
        <v>51</v>
      </c>
      <c r="I18" s="91"/>
      <c r="J18" s="90"/>
      <c r="K18" s="91"/>
      <c r="L18" s="90"/>
      <c r="M18" s="91"/>
      <c r="N18" s="91" t="e">
        <f t="shared" si="0"/>
        <v>#DIV/0!</v>
      </c>
      <c r="O18" s="91" t="e">
        <f t="shared" si="1"/>
        <v>#DIV/0!</v>
      </c>
      <c r="P18" s="92">
        <f t="shared" si="2"/>
        <v>0</v>
      </c>
      <c r="Q18" s="123"/>
    </row>
    <row r="19" spans="1:17" s="15" customFormat="1" ht="11.25" customHeight="1" thickBot="1" x14ac:dyDescent="0.25">
      <c r="A19" s="86"/>
      <c r="B19" s="87"/>
      <c r="C19" s="88"/>
      <c r="D19" s="16" t="s">
        <v>38</v>
      </c>
      <c r="E19" s="16" t="s">
        <v>39</v>
      </c>
      <c r="F19" s="17"/>
      <c r="G19" s="89"/>
      <c r="H19" s="90" t="s">
        <v>52</v>
      </c>
      <c r="I19" s="91"/>
      <c r="J19" s="90"/>
      <c r="K19" s="91"/>
      <c r="L19" s="90"/>
      <c r="M19" s="91"/>
      <c r="N19" s="91" t="e">
        <f t="shared" si="0"/>
        <v>#DIV/0!</v>
      </c>
      <c r="O19" s="91" t="e">
        <f t="shared" si="1"/>
        <v>#DIV/0!</v>
      </c>
      <c r="P19" s="92">
        <f t="shared" si="2"/>
        <v>0</v>
      </c>
      <c r="Q19" s="123"/>
    </row>
    <row r="20" spans="1:17" s="15" customFormat="1" ht="11.25" customHeight="1" thickBot="1" x14ac:dyDescent="0.25">
      <c r="A20" s="86"/>
      <c r="B20" s="87"/>
      <c r="C20" s="88"/>
      <c r="D20" s="16" t="s">
        <v>41</v>
      </c>
      <c r="E20" s="18">
        <v>1</v>
      </c>
      <c r="F20" s="17"/>
      <c r="G20" s="89"/>
      <c r="H20" s="90" t="s">
        <v>53</v>
      </c>
      <c r="I20" s="91"/>
      <c r="J20" s="90"/>
      <c r="K20" s="91"/>
      <c r="L20" s="90"/>
      <c r="M20" s="91"/>
      <c r="N20" s="91" t="e">
        <f t="shared" si="0"/>
        <v>#DIV/0!</v>
      </c>
      <c r="O20" s="91" t="e">
        <f t="shared" si="1"/>
        <v>#DIV/0!</v>
      </c>
      <c r="P20" s="92">
        <f t="shared" si="2"/>
        <v>0</v>
      </c>
      <c r="Q20" s="123"/>
    </row>
    <row r="21" spans="1:17" s="15" customFormat="1" ht="11.25" customHeight="1" thickBot="1" x14ac:dyDescent="0.25">
      <c r="A21" s="86"/>
      <c r="B21" s="87"/>
      <c r="C21" s="88"/>
      <c r="D21" s="16" t="s">
        <v>46</v>
      </c>
      <c r="E21" s="16" t="s">
        <v>54</v>
      </c>
      <c r="F21" s="17" t="s">
        <v>33</v>
      </c>
      <c r="G21" s="89"/>
      <c r="H21" s="90" t="s">
        <v>55</v>
      </c>
      <c r="I21" s="91"/>
      <c r="J21" s="90"/>
      <c r="K21" s="91"/>
      <c r="L21" s="90"/>
      <c r="M21" s="91"/>
      <c r="N21" s="91" t="e">
        <f t="shared" si="0"/>
        <v>#DIV/0!</v>
      </c>
      <c r="O21" s="91" t="e">
        <f t="shared" si="1"/>
        <v>#DIV/0!</v>
      </c>
      <c r="P21" s="92">
        <f t="shared" si="2"/>
        <v>0</v>
      </c>
      <c r="Q21" s="123"/>
    </row>
    <row r="22" spans="1:17" s="15" customFormat="1" ht="11.25" customHeight="1" thickBot="1" x14ac:dyDescent="0.25">
      <c r="A22" s="86"/>
      <c r="B22" s="87"/>
      <c r="C22" s="88"/>
      <c r="D22" s="19" t="s">
        <v>43</v>
      </c>
      <c r="E22" s="19" t="s">
        <v>44</v>
      </c>
      <c r="F22" s="20" t="s">
        <v>18</v>
      </c>
      <c r="G22" s="89"/>
      <c r="H22" s="90" t="s">
        <v>56</v>
      </c>
      <c r="I22" s="91"/>
      <c r="J22" s="90"/>
      <c r="K22" s="91"/>
      <c r="L22" s="90"/>
      <c r="M22" s="91"/>
      <c r="N22" s="91" t="e">
        <f t="shared" si="0"/>
        <v>#DIV/0!</v>
      </c>
      <c r="O22" s="91" t="e">
        <f t="shared" si="1"/>
        <v>#DIV/0!</v>
      </c>
      <c r="P22" s="92">
        <f t="shared" si="2"/>
        <v>0</v>
      </c>
      <c r="Q22" s="123"/>
    </row>
    <row r="23" spans="1:17" s="15" customFormat="1" ht="12" customHeight="1" thickBot="1" x14ac:dyDescent="0.25">
      <c r="A23" s="86">
        <v>3</v>
      </c>
      <c r="B23" s="87" t="s">
        <v>23</v>
      </c>
      <c r="C23" s="88" t="s">
        <v>24</v>
      </c>
      <c r="D23" s="13" t="s">
        <v>25</v>
      </c>
      <c r="E23" s="13" t="s">
        <v>26</v>
      </c>
      <c r="F23" s="14"/>
      <c r="G23" s="89" t="s">
        <v>27</v>
      </c>
      <c r="H23" s="90" t="s">
        <v>57</v>
      </c>
      <c r="I23" s="91">
        <v>50</v>
      </c>
      <c r="J23" s="90" t="s">
        <v>29</v>
      </c>
      <c r="K23" s="91">
        <v>56.8</v>
      </c>
      <c r="L23" s="90" t="s">
        <v>30</v>
      </c>
      <c r="M23" s="91">
        <v>63</v>
      </c>
      <c r="N23" s="91">
        <f t="shared" si="0"/>
        <v>5.3091116645505458</v>
      </c>
      <c r="O23" s="91">
        <f t="shared" si="1"/>
        <v>9.3800559444355933</v>
      </c>
      <c r="P23" s="92">
        <f t="shared" si="2"/>
        <v>56.6</v>
      </c>
      <c r="Q23" s="123"/>
    </row>
    <row r="24" spans="1:17" s="15" customFormat="1" ht="11.25" customHeight="1" thickBot="1" x14ac:dyDescent="0.25">
      <c r="A24" s="86"/>
      <c r="B24" s="87"/>
      <c r="C24" s="88"/>
      <c r="D24" s="16" t="s">
        <v>31</v>
      </c>
      <c r="E24" s="16" t="s">
        <v>58</v>
      </c>
      <c r="F24" s="17" t="s">
        <v>33</v>
      </c>
      <c r="G24" s="89"/>
      <c r="H24" s="90" t="s">
        <v>59</v>
      </c>
      <c r="I24" s="91"/>
      <c r="J24" s="90"/>
      <c r="K24" s="91"/>
      <c r="L24" s="90"/>
      <c r="M24" s="91"/>
      <c r="N24" s="91" t="e">
        <f t="shared" si="0"/>
        <v>#DIV/0!</v>
      </c>
      <c r="O24" s="91" t="e">
        <f t="shared" si="1"/>
        <v>#DIV/0!</v>
      </c>
      <c r="P24" s="92">
        <f t="shared" si="2"/>
        <v>0</v>
      </c>
      <c r="Q24" s="123"/>
    </row>
    <row r="25" spans="1:17" s="15" customFormat="1" ht="11.25" customHeight="1" thickBot="1" x14ac:dyDescent="0.25">
      <c r="A25" s="86"/>
      <c r="B25" s="87"/>
      <c r="C25" s="88"/>
      <c r="D25" s="16" t="s">
        <v>35</v>
      </c>
      <c r="E25" s="16" t="s">
        <v>50</v>
      </c>
      <c r="F25" s="17"/>
      <c r="G25" s="89"/>
      <c r="H25" s="90" t="s">
        <v>60</v>
      </c>
      <c r="I25" s="91"/>
      <c r="J25" s="90"/>
      <c r="K25" s="91"/>
      <c r="L25" s="90"/>
      <c r="M25" s="91"/>
      <c r="N25" s="91" t="e">
        <f t="shared" si="0"/>
        <v>#DIV/0!</v>
      </c>
      <c r="O25" s="91" t="e">
        <f t="shared" si="1"/>
        <v>#DIV/0!</v>
      </c>
      <c r="P25" s="92">
        <f t="shared" si="2"/>
        <v>0</v>
      </c>
      <c r="Q25" s="123"/>
    </row>
    <row r="26" spans="1:17" s="15" customFormat="1" ht="11.25" customHeight="1" thickBot="1" x14ac:dyDescent="0.25">
      <c r="A26" s="86"/>
      <c r="B26" s="87"/>
      <c r="C26" s="88"/>
      <c r="D26" s="16" t="s">
        <v>38</v>
      </c>
      <c r="E26" s="16" t="s">
        <v>39</v>
      </c>
      <c r="F26" s="17"/>
      <c r="G26" s="89"/>
      <c r="H26" s="90" t="s">
        <v>61</v>
      </c>
      <c r="I26" s="91"/>
      <c r="J26" s="90"/>
      <c r="K26" s="91"/>
      <c r="L26" s="90"/>
      <c r="M26" s="91"/>
      <c r="N26" s="91" t="e">
        <f t="shared" si="0"/>
        <v>#DIV/0!</v>
      </c>
      <c r="O26" s="91" t="e">
        <f t="shared" si="1"/>
        <v>#DIV/0!</v>
      </c>
      <c r="P26" s="92">
        <f t="shared" si="2"/>
        <v>0</v>
      </c>
      <c r="Q26" s="123"/>
    </row>
    <row r="27" spans="1:17" s="15" customFormat="1" ht="11.25" customHeight="1" thickBot="1" x14ac:dyDescent="0.25">
      <c r="A27" s="86"/>
      <c r="B27" s="87"/>
      <c r="C27" s="88"/>
      <c r="D27" s="16" t="s">
        <v>46</v>
      </c>
      <c r="E27" s="16" t="s">
        <v>62</v>
      </c>
      <c r="F27" s="17" t="s">
        <v>33</v>
      </c>
      <c r="G27" s="89"/>
      <c r="H27" s="90" t="s">
        <v>63</v>
      </c>
      <c r="I27" s="91"/>
      <c r="J27" s="90"/>
      <c r="K27" s="91"/>
      <c r="L27" s="90"/>
      <c r="M27" s="91"/>
      <c r="N27" s="91" t="e">
        <f t="shared" si="0"/>
        <v>#DIV/0!</v>
      </c>
      <c r="O27" s="91" t="e">
        <f t="shared" si="1"/>
        <v>#DIV/0!</v>
      </c>
      <c r="P27" s="92">
        <f t="shared" si="2"/>
        <v>0</v>
      </c>
      <c r="Q27" s="123"/>
    </row>
    <row r="28" spans="1:17" s="15" customFormat="1" ht="17.25" customHeight="1" thickBot="1" x14ac:dyDescent="0.25">
      <c r="A28" s="86"/>
      <c r="B28" s="87"/>
      <c r="C28" s="88"/>
      <c r="D28" s="16" t="s">
        <v>43</v>
      </c>
      <c r="E28" s="16" t="s">
        <v>44</v>
      </c>
      <c r="F28" s="17" t="s">
        <v>18</v>
      </c>
      <c r="G28" s="89"/>
      <c r="H28" s="90" t="s">
        <v>64</v>
      </c>
      <c r="I28" s="91"/>
      <c r="J28" s="90"/>
      <c r="K28" s="91"/>
      <c r="L28" s="90"/>
      <c r="M28" s="91"/>
      <c r="N28" s="91" t="e">
        <f t="shared" si="0"/>
        <v>#DIV/0!</v>
      </c>
      <c r="O28" s="91" t="e">
        <f t="shared" si="1"/>
        <v>#DIV/0!</v>
      </c>
      <c r="P28" s="92">
        <f t="shared" si="2"/>
        <v>0</v>
      </c>
      <c r="Q28" s="123"/>
    </row>
    <row r="29" spans="1:17" s="15" customFormat="1" ht="12" customHeight="1" thickBot="1" x14ac:dyDescent="0.25">
      <c r="A29" s="86"/>
      <c r="B29" s="87"/>
      <c r="C29" s="88"/>
      <c r="D29" s="19" t="s">
        <v>41</v>
      </c>
      <c r="E29" s="19" t="s">
        <v>65</v>
      </c>
      <c r="F29" s="20"/>
      <c r="G29" s="89"/>
      <c r="H29" s="90" t="s">
        <v>66</v>
      </c>
      <c r="I29" s="91"/>
      <c r="J29" s="90"/>
      <c r="K29" s="91"/>
      <c r="L29" s="90"/>
      <c r="M29" s="91"/>
      <c r="N29" s="91" t="e">
        <f t="shared" si="0"/>
        <v>#DIV/0!</v>
      </c>
      <c r="O29" s="91" t="e">
        <f t="shared" si="1"/>
        <v>#DIV/0!</v>
      </c>
      <c r="P29" s="92">
        <f t="shared" si="2"/>
        <v>0</v>
      </c>
      <c r="Q29" s="123"/>
    </row>
    <row r="30" spans="1:17" s="15" customFormat="1" ht="12" customHeight="1" thickBot="1" x14ac:dyDescent="0.25">
      <c r="A30" s="86">
        <v>4</v>
      </c>
      <c r="B30" s="87" t="s">
        <v>67</v>
      </c>
      <c r="C30" s="88" t="s">
        <v>24</v>
      </c>
      <c r="D30" s="13" t="s">
        <v>25</v>
      </c>
      <c r="E30" s="13" t="s">
        <v>26</v>
      </c>
      <c r="F30" s="14"/>
      <c r="G30" s="89" t="s">
        <v>27</v>
      </c>
      <c r="H30" s="90" t="s">
        <v>68</v>
      </c>
      <c r="I30" s="91">
        <v>245</v>
      </c>
      <c r="J30" s="90" t="s">
        <v>29</v>
      </c>
      <c r="K30" s="91">
        <v>208.1</v>
      </c>
      <c r="L30" s="90" t="s">
        <v>30</v>
      </c>
      <c r="M30" s="91">
        <v>196</v>
      </c>
      <c r="N30" s="91">
        <f t="shared" si="0"/>
        <v>20.840718690955828</v>
      </c>
      <c r="O30" s="91">
        <f t="shared" si="1"/>
        <v>9.6321300374160348</v>
      </c>
      <c r="P30" s="92">
        <f t="shared" si="2"/>
        <v>216.36666666666667</v>
      </c>
      <c r="Q30" s="123"/>
    </row>
    <row r="31" spans="1:17" s="15" customFormat="1" ht="14.25" customHeight="1" thickBot="1" x14ac:dyDescent="0.25">
      <c r="A31" s="86"/>
      <c r="B31" s="87"/>
      <c r="C31" s="88"/>
      <c r="D31" s="16" t="s">
        <v>43</v>
      </c>
      <c r="E31" s="16" t="s">
        <v>69</v>
      </c>
      <c r="F31" s="17" t="s">
        <v>18</v>
      </c>
      <c r="G31" s="89"/>
      <c r="H31" s="90" t="s">
        <v>70</v>
      </c>
      <c r="I31" s="91"/>
      <c r="J31" s="90"/>
      <c r="K31" s="91"/>
      <c r="L31" s="90"/>
      <c r="M31" s="91"/>
      <c r="N31" s="91" t="e">
        <f t="shared" si="0"/>
        <v>#DIV/0!</v>
      </c>
      <c r="O31" s="91" t="e">
        <f t="shared" si="1"/>
        <v>#DIV/0!</v>
      </c>
      <c r="P31" s="92">
        <f t="shared" si="2"/>
        <v>0</v>
      </c>
      <c r="Q31" s="123"/>
    </row>
    <row r="32" spans="1:17" s="15" customFormat="1" ht="11.25" customHeight="1" thickBot="1" x14ac:dyDescent="0.25">
      <c r="A32" s="86"/>
      <c r="B32" s="87"/>
      <c r="C32" s="88"/>
      <c r="D32" s="16" t="s">
        <v>31</v>
      </c>
      <c r="E32" s="16" t="s">
        <v>71</v>
      </c>
      <c r="F32" s="17" t="s">
        <v>33</v>
      </c>
      <c r="G32" s="89"/>
      <c r="H32" s="90" t="s">
        <v>72</v>
      </c>
      <c r="I32" s="91"/>
      <c r="J32" s="90"/>
      <c r="K32" s="91"/>
      <c r="L32" s="90"/>
      <c r="M32" s="91"/>
      <c r="N32" s="91" t="e">
        <f t="shared" si="0"/>
        <v>#DIV/0!</v>
      </c>
      <c r="O32" s="91" t="e">
        <f t="shared" si="1"/>
        <v>#DIV/0!</v>
      </c>
      <c r="P32" s="92">
        <f t="shared" si="2"/>
        <v>0</v>
      </c>
      <c r="Q32" s="123"/>
    </row>
    <row r="33" spans="1:17" s="15" customFormat="1" ht="11.25" customHeight="1" thickBot="1" x14ac:dyDescent="0.25">
      <c r="A33" s="86"/>
      <c r="B33" s="87"/>
      <c r="C33" s="88"/>
      <c r="D33" s="16" t="s">
        <v>41</v>
      </c>
      <c r="E33" s="16" t="s">
        <v>65</v>
      </c>
      <c r="F33" s="17"/>
      <c r="G33" s="89"/>
      <c r="H33" s="90" t="s">
        <v>73</v>
      </c>
      <c r="I33" s="91"/>
      <c r="J33" s="90"/>
      <c r="K33" s="91"/>
      <c r="L33" s="90"/>
      <c r="M33" s="91"/>
      <c r="N33" s="91" t="e">
        <f t="shared" si="0"/>
        <v>#DIV/0!</v>
      </c>
      <c r="O33" s="91" t="e">
        <f t="shared" si="1"/>
        <v>#DIV/0!</v>
      </c>
      <c r="P33" s="92">
        <f t="shared" si="2"/>
        <v>0</v>
      </c>
      <c r="Q33" s="123"/>
    </row>
    <row r="34" spans="1:17" s="15" customFormat="1" ht="11.25" customHeight="1" thickBot="1" x14ac:dyDescent="0.25">
      <c r="A34" s="86"/>
      <c r="B34" s="87"/>
      <c r="C34" s="88"/>
      <c r="D34" s="16" t="s">
        <v>35</v>
      </c>
      <c r="E34" s="16" t="s">
        <v>74</v>
      </c>
      <c r="F34" s="17"/>
      <c r="G34" s="89"/>
      <c r="H34" s="90" t="s">
        <v>75</v>
      </c>
      <c r="I34" s="91"/>
      <c r="J34" s="90"/>
      <c r="K34" s="91"/>
      <c r="L34" s="90"/>
      <c r="M34" s="91"/>
      <c r="N34" s="91" t="e">
        <f t="shared" si="0"/>
        <v>#DIV/0!</v>
      </c>
      <c r="O34" s="91" t="e">
        <f t="shared" si="1"/>
        <v>#DIV/0!</v>
      </c>
      <c r="P34" s="92">
        <f t="shared" si="2"/>
        <v>0</v>
      </c>
      <c r="Q34" s="123"/>
    </row>
    <row r="35" spans="1:17" s="15" customFormat="1" ht="11.25" customHeight="1" thickBot="1" x14ac:dyDescent="0.25">
      <c r="A35" s="86"/>
      <c r="B35" s="87"/>
      <c r="C35" s="88"/>
      <c r="D35" s="16" t="s">
        <v>38</v>
      </c>
      <c r="E35" s="16" t="s">
        <v>39</v>
      </c>
      <c r="F35" s="17"/>
      <c r="G35" s="89"/>
      <c r="H35" s="90" t="s">
        <v>76</v>
      </c>
      <c r="I35" s="91"/>
      <c r="J35" s="90"/>
      <c r="K35" s="91"/>
      <c r="L35" s="90"/>
      <c r="M35" s="91"/>
      <c r="N35" s="91" t="e">
        <f t="shared" si="0"/>
        <v>#DIV/0!</v>
      </c>
      <c r="O35" s="91" t="e">
        <f t="shared" si="1"/>
        <v>#DIV/0!</v>
      </c>
      <c r="P35" s="92">
        <f t="shared" si="2"/>
        <v>0</v>
      </c>
      <c r="Q35" s="123"/>
    </row>
    <row r="36" spans="1:17" s="15" customFormat="1" ht="12" customHeight="1" thickBot="1" x14ac:dyDescent="0.25">
      <c r="A36" s="86"/>
      <c r="B36" s="87"/>
      <c r="C36" s="88"/>
      <c r="D36" s="19" t="s">
        <v>46</v>
      </c>
      <c r="E36" s="19" t="s">
        <v>71</v>
      </c>
      <c r="F36" s="20" t="s">
        <v>33</v>
      </c>
      <c r="G36" s="89"/>
      <c r="H36" s="90" t="s">
        <v>77</v>
      </c>
      <c r="I36" s="91"/>
      <c r="J36" s="90"/>
      <c r="K36" s="91"/>
      <c r="L36" s="90"/>
      <c r="M36" s="91"/>
      <c r="N36" s="91" t="e">
        <f t="shared" si="0"/>
        <v>#DIV/0!</v>
      </c>
      <c r="O36" s="91" t="e">
        <f t="shared" si="1"/>
        <v>#DIV/0!</v>
      </c>
      <c r="P36" s="92">
        <f t="shared" si="2"/>
        <v>0</v>
      </c>
      <c r="Q36" s="123"/>
    </row>
    <row r="37" spans="1:17" s="15" customFormat="1" ht="12" customHeight="1" thickBot="1" x14ac:dyDescent="0.25">
      <c r="A37" s="86">
        <v>5</v>
      </c>
      <c r="B37" s="87" t="s">
        <v>67</v>
      </c>
      <c r="C37" s="88" t="s">
        <v>24</v>
      </c>
      <c r="D37" s="13" t="s">
        <v>25</v>
      </c>
      <c r="E37" s="13" t="s">
        <v>26</v>
      </c>
      <c r="F37" s="14"/>
      <c r="G37" s="89" t="s">
        <v>27</v>
      </c>
      <c r="H37" s="90" t="s">
        <v>78</v>
      </c>
      <c r="I37" s="91">
        <v>276</v>
      </c>
      <c r="J37" s="90" t="s">
        <v>29</v>
      </c>
      <c r="K37" s="91">
        <v>254.6</v>
      </c>
      <c r="L37" s="90" t="s">
        <v>30</v>
      </c>
      <c r="M37" s="91">
        <v>240</v>
      </c>
      <c r="N37" s="91">
        <f t="shared" si="0"/>
        <v>14.784075516882647</v>
      </c>
      <c r="O37" s="91">
        <f t="shared" si="1"/>
        <v>5.7555445822278664</v>
      </c>
      <c r="P37" s="92">
        <f t="shared" si="2"/>
        <v>256.86666666666667</v>
      </c>
      <c r="Q37" s="123"/>
    </row>
    <row r="38" spans="1:17" s="15" customFormat="1" ht="21" customHeight="1" thickBot="1" x14ac:dyDescent="0.25">
      <c r="A38" s="86"/>
      <c r="B38" s="87"/>
      <c r="C38" s="88"/>
      <c r="D38" s="16" t="s">
        <v>43</v>
      </c>
      <c r="E38" s="16" t="s">
        <v>69</v>
      </c>
      <c r="F38" s="17" t="s">
        <v>18</v>
      </c>
      <c r="G38" s="89"/>
      <c r="H38" s="90" t="s">
        <v>79</v>
      </c>
      <c r="I38" s="91"/>
      <c r="J38" s="90"/>
      <c r="K38" s="91"/>
      <c r="L38" s="90"/>
      <c r="M38" s="91"/>
      <c r="N38" s="91" t="e">
        <f t="shared" si="0"/>
        <v>#DIV/0!</v>
      </c>
      <c r="O38" s="91" t="e">
        <f t="shared" si="1"/>
        <v>#DIV/0!</v>
      </c>
      <c r="P38" s="92">
        <f t="shared" si="2"/>
        <v>0</v>
      </c>
      <c r="Q38" s="123"/>
    </row>
    <row r="39" spans="1:17" s="15" customFormat="1" ht="11.25" customHeight="1" thickBot="1" x14ac:dyDescent="0.25">
      <c r="A39" s="86"/>
      <c r="B39" s="87"/>
      <c r="C39" s="88"/>
      <c r="D39" s="16" t="s">
        <v>31</v>
      </c>
      <c r="E39" s="16" t="s">
        <v>71</v>
      </c>
      <c r="F39" s="17" t="s">
        <v>33</v>
      </c>
      <c r="G39" s="89"/>
      <c r="H39" s="90" t="s">
        <v>80</v>
      </c>
      <c r="I39" s="91"/>
      <c r="J39" s="90"/>
      <c r="K39" s="91"/>
      <c r="L39" s="90"/>
      <c r="M39" s="91"/>
      <c r="N39" s="91" t="e">
        <f t="shared" si="0"/>
        <v>#DIV/0!</v>
      </c>
      <c r="O39" s="91" t="e">
        <f t="shared" si="1"/>
        <v>#DIV/0!</v>
      </c>
      <c r="P39" s="92">
        <f t="shared" si="2"/>
        <v>0</v>
      </c>
      <c r="Q39" s="123"/>
    </row>
    <row r="40" spans="1:17" s="15" customFormat="1" ht="11.25" customHeight="1" thickBot="1" x14ac:dyDescent="0.25">
      <c r="A40" s="86"/>
      <c r="B40" s="87"/>
      <c r="C40" s="88"/>
      <c r="D40" s="16" t="s">
        <v>35</v>
      </c>
      <c r="E40" s="16" t="s">
        <v>74</v>
      </c>
      <c r="F40" s="17"/>
      <c r="G40" s="89"/>
      <c r="H40" s="90" t="s">
        <v>81</v>
      </c>
      <c r="I40" s="91"/>
      <c r="J40" s="90"/>
      <c r="K40" s="91"/>
      <c r="L40" s="90"/>
      <c r="M40" s="91"/>
      <c r="N40" s="91" t="e">
        <f t="shared" si="0"/>
        <v>#DIV/0!</v>
      </c>
      <c r="O40" s="91" t="e">
        <f t="shared" si="1"/>
        <v>#DIV/0!</v>
      </c>
      <c r="P40" s="92">
        <f t="shared" si="2"/>
        <v>0</v>
      </c>
      <c r="Q40" s="123"/>
    </row>
    <row r="41" spans="1:17" s="15" customFormat="1" ht="11.25" customHeight="1" thickBot="1" x14ac:dyDescent="0.25">
      <c r="A41" s="86"/>
      <c r="B41" s="87"/>
      <c r="C41" s="88"/>
      <c r="D41" s="16" t="s">
        <v>38</v>
      </c>
      <c r="E41" s="16" t="s">
        <v>82</v>
      </c>
      <c r="F41" s="17"/>
      <c r="G41" s="89"/>
      <c r="H41" s="90" t="s">
        <v>83</v>
      </c>
      <c r="I41" s="91"/>
      <c r="J41" s="90"/>
      <c r="K41" s="91"/>
      <c r="L41" s="90"/>
      <c r="M41" s="91"/>
      <c r="N41" s="91" t="e">
        <f t="shared" si="0"/>
        <v>#DIV/0!</v>
      </c>
      <c r="O41" s="91" t="e">
        <f t="shared" si="1"/>
        <v>#DIV/0!</v>
      </c>
      <c r="P41" s="92">
        <f t="shared" si="2"/>
        <v>0</v>
      </c>
      <c r="Q41" s="123"/>
    </row>
    <row r="42" spans="1:17" s="15" customFormat="1" ht="11.25" customHeight="1" thickBot="1" x14ac:dyDescent="0.25">
      <c r="A42" s="86"/>
      <c r="B42" s="87"/>
      <c r="C42" s="88"/>
      <c r="D42" s="16" t="s">
        <v>46</v>
      </c>
      <c r="E42" s="16" t="s">
        <v>71</v>
      </c>
      <c r="F42" s="17" t="s">
        <v>33</v>
      </c>
      <c r="G42" s="89"/>
      <c r="H42" s="90" t="s">
        <v>84</v>
      </c>
      <c r="I42" s="91"/>
      <c r="J42" s="90"/>
      <c r="K42" s="91"/>
      <c r="L42" s="90"/>
      <c r="M42" s="91"/>
      <c r="N42" s="91" t="e">
        <f t="shared" si="0"/>
        <v>#DIV/0!</v>
      </c>
      <c r="O42" s="91" t="e">
        <f t="shared" si="1"/>
        <v>#DIV/0!</v>
      </c>
      <c r="P42" s="92">
        <f t="shared" si="2"/>
        <v>0</v>
      </c>
      <c r="Q42" s="123"/>
    </row>
    <row r="43" spans="1:17" s="15" customFormat="1" ht="12" customHeight="1" thickBot="1" x14ac:dyDescent="0.25">
      <c r="A43" s="86"/>
      <c r="B43" s="87"/>
      <c r="C43" s="88"/>
      <c r="D43" s="19" t="s">
        <v>41</v>
      </c>
      <c r="E43" s="19" t="s">
        <v>65</v>
      </c>
      <c r="F43" s="20"/>
      <c r="G43" s="89"/>
      <c r="H43" s="90" t="s">
        <v>85</v>
      </c>
      <c r="I43" s="91"/>
      <c r="J43" s="90"/>
      <c r="K43" s="91"/>
      <c r="L43" s="90"/>
      <c r="M43" s="91"/>
      <c r="N43" s="91" t="e">
        <f t="shared" si="0"/>
        <v>#DIV/0!</v>
      </c>
      <c r="O43" s="91" t="e">
        <f t="shared" si="1"/>
        <v>#DIV/0!</v>
      </c>
      <c r="P43" s="92">
        <f t="shared" si="2"/>
        <v>0</v>
      </c>
      <c r="Q43" s="123"/>
    </row>
    <row r="44" spans="1:17" s="15" customFormat="1" ht="12" customHeight="1" thickBot="1" x14ac:dyDescent="0.25">
      <c r="A44" s="86">
        <v>6</v>
      </c>
      <c r="B44" s="93" t="s">
        <v>86</v>
      </c>
      <c r="C44" s="94" t="s">
        <v>87</v>
      </c>
      <c r="D44" s="21" t="s">
        <v>88</v>
      </c>
      <c r="E44" s="22" t="s">
        <v>89</v>
      </c>
      <c r="F44" s="23"/>
      <c r="G44" s="89" t="s">
        <v>27</v>
      </c>
      <c r="H44" s="90" t="s">
        <v>90</v>
      </c>
      <c r="I44" s="91">
        <v>165</v>
      </c>
      <c r="J44" s="90" t="s">
        <v>29</v>
      </c>
      <c r="K44" s="91">
        <v>137.80000000000001</v>
      </c>
      <c r="L44" s="90" t="s">
        <v>30</v>
      </c>
      <c r="M44" s="91">
        <v>180</v>
      </c>
      <c r="N44" s="91">
        <f t="shared" si="0"/>
        <v>17.466412211886986</v>
      </c>
      <c r="O44" s="91">
        <f t="shared" si="1"/>
        <v>10.853197314759932</v>
      </c>
      <c r="P44" s="92">
        <f t="shared" si="2"/>
        <v>160.93333333333334</v>
      </c>
      <c r="Q44" s="123"/>
    </row>
    <row r="45" spans="1:17" s="15" customFormat="1" ht="13.5" customHeight="1" thickBot="1" x14ac:dyDescent="0.25">
      <c r="A45" s="86"/>
      <c r="B45" s="93"/>
      <c r="C45" s="94"/>
      <c r="D45" s="24" t="s">
        <v>91</v>
      </c>
      <c r="E45" s="25" t="s">
        <v>92</v>
      </c>
      <c r="F45" s="26"/>
      <c r="G45" s="89"/>
      <c r="H45" s="90" t="s">
        <v>93</v>
      </c>
      <c r="I45" s="91"/>
      <c r="J45" s="90"/>
      <c r="K45" s="91"/>
      <c r="L45" s="90"/>
      <c r="M45" s="91"/>
      <c r="N45" s="91" t="e">
        <f t="shared" si="0"/>
        <v>#DIV/0!</v>
      </c>
      <c r="O45" s="91" t="e">
        <f t="shared" si="1"/>
        <v>#DIV/0!</v>
      </c>
      <c r="P45" s="92">
        <f t="shared" si="2"/>
        <v>0</v>
      </c>
      <c r="Q45" s="123"/>
    </row>
    <row r="46" spans="1:17" s="15" customFormat="1" ht="13.5" customHeight="1" thickBot="1" x14ac:dyDescent="0.25">
      <c r="A46" s="86"/>
      <c r="B46" s="93"/>
      <c r="C46" s="94"/>
      <c r="D46" s="24" t="s">
        <v>94</v>
      </c>
      <c r="E46" s="25" t="s">
        <v>22</v>
      </c>
      <c r="F46" s="26"/>
      <c r="G46" s="89"/>
      <c r="H46" s="90" t="s">
        <v>95</v>
      </c>
      <c r="I46" s="91"/>
      <c r="J46" s="90"/>
      <c r="K46" s="91"/>
      <c r="L46" s="90"/>
      <c r="M46" s="91"/>
      <c r="N46" s="91" t="e">
        <f t="shared" si="0"/>
        <v>#DIV/0!</v>
      </c>
      <c r="O46" s="91" t="e">
        <f t="shared" si="1"/>
        <v>#DIV/0!</v>
      </c>
      <c r="P46" s="92">
        <f t="shared" si="2"/>
        <v>0</v>
      </c>
      <c r="Q46" s="123"/>
    </row>
    <row r="47" spans="1:17" s="15" customFormat="1" ht="13.5" customHeight="1" thickBot="1" x14ac:dyDescent="0.25">
      <c r="A47" s="86"/>
      <c r="B47" s="93"/>
      <c r="C47" s="94"/>
      <c r="D47" s="24" t="s">
        <v>96</v>
      </c>
      <c r="E47" s="25" t="s">
        <v>97</v>
      </c>
      <c r="F47" s="17" t="s">
        <v>18</v>
      </c>
      <c r="G47" s="89"/>
      <c r="H47" s="90" t="s">
        <v>98</v>
      </c>
      <c r="I47" s="91"/>
      <c r="J47" s="90"/>
      <c r="K47" s="91"/>
      <c r="L47" s="90"/>
      <c r="M47" s="91"/>
      <c r="N47" s="91" t="e">
        <f t="shared" si="0"/>
        <v>#DIV/0!</v>
      </c>
      <c r="O47" s="91" t="e">
        <f t="shared" si="1"/>
        <v>#DIV/0!</v>
      </c>
      <c r="P47" s="92">
        <f t="shared" si="2"/>
        <v>0</v>
      </c>
      <c r="Q47" s="123"/>
    </row>
    <row r="48" spans="1:17" s="15" customFormat="1" ht="23.25" thickBot="1" x14ac:dyDescent="0.25">
      <c r="A48" s="86"/>
      <c r="B48" s="93"/>
      <c r="C48" s="94"/>
      <c r="D48" s="24" t="s">
        <v>99</v>
      </c>
      <c r="E48" s="25" t="s">
        <v>100</v>
      </c>
      <c r="F48" s="26"/>
      <c r="G48" s="89"/>
      <c r="H48" s="90" t="s">
        <v>101</v>
      </c>
      <c r="I48" s="91"/>
      <c r="J48" s="90"/>
      <c r="K48" s="91"/>
      <c r="L48" s="90"/>
      <c r="M48" s="91"/>
      <c r="N48" s="91" t="e">
        <f t="shared" si="0"/>
        <v>#DIV/0!</v>
      </c>
      <c r="O48" s="91" t="e">
        <f t="shared" si="1"/>
        <v>#DIV/0!</v>
      </c>
      <c r="P48" s="92">
        <f t="shared" si="2"/>
        <v>0</v>
      </c>
      <c r="Q48" s="123"/>
    </row>
    <row r="49" spans="1:17" s="15" customFormat="1" ht="23.25" thickBot="1" x14ac:dyDescent="0.25">
      <c r="A49" s="86"/>
      <c r="B49" s="93"/>
      <c r="C49" s="94"/>
      <c r="D49" s="24" t="s">
        <v>102</v>
      </c>
      <c r="E49" s="25" t="s">
        <v>103</v>
      </c>
      <c r="F49" s="26" t="s">
        <v>20</v>
      </c>
      <c r="G49" s="89"/>
      <c r="H49" s="90" t="s">
        <v>104</v>
      </c>
      <c r="I49" s="91"/>
      <c r="J49" s="90"/>
      <c r="K49" s="91"/>
      <c r="L49" s="90"/>
      <c r="M49" s="91"/>
      <c r="N49" s="91" t="e">
        <f t="shared" si="0"/>
        <v>#DIV/0!</v>
      </c>
      <c r="O49" s="91" t="e">
        <f t="shared" si="1"/>
        <v>#DIV/0!</v>
      </c>
      <c r="P49" s="92">
        <f t="shared" si="2"/>
        <v>0</v>
      </c>
      <c r="Q49" s="123"/>
    </row>
    <row r="50" spans="1:17" s="15" customFormat="1" ht="13.5" customHeight="1" thickBot="1" x14ac:dyDescent="0.25">
      <c r="A50" s="86"/>
      <c r="B50" s="93"/>
      <c r="C50" s="94"/>
      <c r="D50" s="24" t="s">
        <v>105</v>
      </c>
      <c r="E50" s="25" t="s">
        <v>106</v>
      </c>
      <c r="F50" s="26"/>
      <c r="G50" s="89"/>
      <c r="H50" s="90" t="s">
        <v>107</v>
      </c>
      <c r="I50" s="91"/>
      <c r="J50" s="90"/>
      <c r="K50" s="91"/>
      <c r="L50" s="90"/>
      <c r="M50" s="91"/>
      <c r="N50" s="91" t="e">
        <f t="shared" si="0"/>
        <v>#DIV/0!</v>
      </c>
      <c r="O50" s="91" t="e">
        <f t="shared" si="1"/>
        <v>#DIV/0!</v>
      </c>
      <c r="P50" s="92">
        <f t="shared" si="2"/>
        <v>0</v>
      </c>
      <c r="Q50" s="123"/>
    </row>
    <row r="51" spans="1:17" s="15" customFormat="1" ht="23.25" thickBot="1" x14ac:dyDescent="0.25">
      <c r="A51" s="86"/>
      <c r="B51" s="93"/>
      <c r="C51" s="94"/>
      <c r="D51" s="24" t="s">
        <v>108</v>
      </c>
      <c r="E51" s="25" t="s">
        <v>109</v>
      </c>
      <c r="F51" s="26" t="s">
        <v>20</v>
      </c>
      <c r="G51" s="89"/>
      <c r="H51" s="90" t="s">
        <v>110</v>
      </c>
      <c r="I51" s="91"/>
      <c r="J51" s="90"/>
      <c r="K51" s="91"/>
      <c r="L51" s="90"/>
      <c r="M51" s="91"/>
      <c r="N51" s="91" t="e">
        <f t="shared" si="0"/>
        <v>#DIV/0!</v>
      </c>
      <c r="O51" s="91" t="e">
        <f t="shared" si="1"/>
        <v>#DIV/0!</v>
      </c>
      <c r="P51" s="92">
        <f t="shared" si="2"/>
        <v>0</v>
      </c>
      <c r="Q51" s="123"/>
    </row>
    <row r="52" spans="1:17" s="15" customFormat="1" ht="13.5" customHeight="1" thickBot="1" x14ac:dyDescent="0.25">
      <c r="A52" s="86"/>
      <c r="B52" s="93"/>
      <c r="C52" s="94"/>
      <c r="D52" s="24" t="s">
        <v>111</v>
      </c>
      <c r="E52" s="25" t="s">
        <v>112</v>
      </c>
      <c r="F52" s="26"/>
      <c r="G52" s="89"/>
      <c r="H52" s="90" t="s">
        <v>113</v>
      </c>
      <c r="I52" s="91"/>
      <c r="J52" s="90"/>
      <c r="K52" s="91"/>
      <c r="L52" s="90"/>
      <c r="M52" s="91"/>
      <c r="N52" s="91" t="e">
        <f t="shared" si="0"/>
        <v>#DIV/0!</v>
      </c>
      <c r="O52" s="91" t="e">
        <f t="shared" si="1"/>
        <v>#DIV/0!</v>
      </c>
      <c r="P52" s="92">
        <f t="shared" si="2"/>
        <v>0</v>
      </c>
      <c r="Q52" s="123"/>
    </row>
    <row r="53" spans="1:17" s="15" customFormat="1" ht="13.5" customHeight="1" thickBot="1" x14ac:dyDescent="0.25">
      <c r="A53" s="86"/>
      <c r="B53" s="93"/>
      <c r="C53" s="94"/>
      <c r="D53" s="24" t="s">
        <v>114</v>
      </c>
      <c r="E53" s="25" t="s">
        <v>115</v>
      </c>
      <c r="F53" s="26"/>
      <c r="G53" s="89"/>
      <c r="H53" s="90" t="s">
        <v>116</v>
      </c>
      <c r="I53" s="91"/>
      <c r="J53" s="90"/>
      <c r="K53" s="91"/>
      <c r="L53" s="90"/>
      <c r="M53" s="91"/>
      <c r="N53" s="91" t="e">
        <f t="shared" si="0"/>
        <v>#DIV/0!</v>
      </c>
      <c r="O53" s="91" t="e">
        <f t="shared" si="1"/>
        <v>#DIV/0!</v>
      </c>
      <c r="P53" s="92">
        <f t="shared" si="2"/>
        <v>0</v>
      </c>
      <c r="Q53" s="123"/>
    </row>
    <row r="54" spans="1:17" s="15" customFormat="1" ht="13.5" customHeight="1" thickBot="1" x14ac:dyDescent="0.25">
      <c r="A54" s="86"/>
      <c r="B54" s="93"/>
      <c r="C54" s="94"/>
      <c r="D54" s="27" t="s">
        <v>117</v>
      </c>
      <c r="E54" s="28" t="s">
        <v>118</v>
      </c>
      <c r="F54" s="29"/>
      <c r="G54" s="89"/>
      <c r="H54" s="90" t="s">
        <v>119</v>
      </c>
      <c r="I54" s="91"/>
      <c r="J54" s="90"/>
      <c r="K54" s="91"/>
      <c r="L54" s="90"/>
      <c r="M54" s="91"/>
      <c r="N54" s="91" t="e">
        <f t="shared" si="0"/>
        <v>#DIV/0!</v>
      </c>
      <c r="O54" s="91" t="e">
        <f t="shared" si="1"/>
        <v>#DIV/0!</v>
      </c>
      <c r="P54" s="92">
        <f t="shared" si="2"/>
        <v>0</v>
      </c>
      <c r="Q54" s="123"/>
    </row>
    <row r="55" spans="1:17" s="15" customFormat="1" ht="12" customHeight="1" thickBot="1" x14ac:dyDescent="0.25">
      <c r="A55" s="86">
        <v>7</v>
      </c>
      <c r="B55" s="87" t="s">
        <v>120</v>
      </c>
      <c r="C55" s="88" t="s">
        <v>121</v>
      </c>
      <c r="D55" s="13" t="s">
        <v>99</v>
      </c>
      <c r="E55" s="13" t="s">
        <v>122</v>
      </c>
      <c r="F55" s="14"/>
      <c r="G55" s="89" t="s">
        <v>27</v>
      </c>
      <c r="H55" s="90" t="s">
        <v>123</v>
      </c>
      <c r="I55" s="91">
        <v>345</v>
      </c>
      <c r="J55" s="90" t="s">
        <v>29</v>
      </c>
      <c r="K55" s="91">
        <v>257.39999999999998</v>
      </c>
      <c r="L55" s="90" t="s">
        <v>30</v>
      </c>
      <c r="M55" s="91">
        <v>280</v>
      </c>
      <c r="N55" s="91">
        <f t="shared" si="0"/>
        <v>37.132675039048259</v>
      </c>
      <c r="O55" s="91">
        <f t="shared" si="1"/>
        <v>12.624436210011874</v>
      </c>
      <c r="P55" s="92">
        <f t="shared" si="2"/>
        <v>294.13333333333333</v>
      </c>
      <c r="Q55" s="123"/>
    </row>
    <row r="56" spans="1:17" s="15" customFormat="1" ht="13.5" customHeight="1" thickBot="1" x14ac:dyDescent="0.25">
      <c r="A56" s="86"/>
      <c r="B56" s="87"/>
      <c r="C56" s="88"/>
      <c r="D56" s="16" t="s">
        <v>94</v>
      </c>
      <c r="E56" s="16" t="s">
        <v>124</v>
      </c>
      <c r="F56" s="17"/>
      <c r="G56" s="89"/>
      <c r="H56" s="90" t="s">
        <v>125</v>
      </c>
      <c r="I56" s="91"/>
      <c r="J56" s="90"/>
      <c r="K56" s="91"/>
      <c r="L56" s="90"/>
      <c r="M56" s="91"/>
      <c r="N56" s="91" t="e">
        <f t="shared" si="0"/>
        <v>#DIV/0!</v>
      </c>
      <c r="O56" s="91" t="e">
        <f t="shared" si="1"/>
        <v>#DIV/0!</v>
      </c>
      <c r="P56" s="92">
        <f t="shared" si="2"/>
        <v>0</v>
      </c>
      <c r="Q56" s="123"/>
    </row>
    <row r="57" spans="1:17" s="15" customFormat="1" ht="13.5" customHeight="1" thickBot="1" x14ac:dyDescent="0.25">
      <c r="A57" s="86"/>
      <c r="B57" s="87"/>
      <c r="C57" s="88"/>
      <c r="D57" s="16" t="s">
        <v>88</v>
      </c>
      <c r="E57" s="16" t="s">
        <v>89</v>
      </c>
      <c r="F57" s="17"/>
      <c r="G57" s="89"/>
      <c r="H57" s="90" t="s">
        <v>126</v>
      </c>
      <c r="I57" s="91"/>
      <c r="J57" s="90"/>
      <c r="K57" s="91"/>
      <c r="L57" s="90"/>
      <c r="M57" s="91"/>
      <c r="N57" s="91" t="e">
        <f t="shared" si="0"/>
        <v>#DIV/0!</v>
      </c>
      <c r="O57" s="91" t="e">
        <f t="shared" si="1"/>
        <v>#DIV/0!</v>
      </c>
      <c r="P57" s="92">
        <f t="shared" si="2"/>
        <v>0</v>
      </c>
      <c r="Q57" s="123"/>
    </row>
    <row r="58" spans="1:17" s="15" customFormat="1" ht="13.5" customHeight="1" thickBot="1" x14ac:dyDescent="0.25">
      <c r="A58" s="86"/>
      <c r="B58" s="87"/>
      <c r="C58" s="88"/>
      <c r="D58" s="16" t="s">
        <v>96</v>
      </c>
      <c r="E58" s="16" t="s">
        <v>127</v>
      </c>
      <c r="F58" s="17" t="s">
        <v>18</v>
      </c>
      <c r="G58" s="89"/>
      <c r="H58" s="90" t="s">
        <v>128</v>
      </c>
      <c r="I58" s="91"/>
      <c r="J58" s="90"/>
      <c r="K58" s="91"/>
      <c r="L58" s="90"/>
      <c r="M58" s="91"/>
      <c r="N58" s="91" t="e">
        <f t="shared" si="0"/>
        <v>#DIV/0!</v>
      </c>
      <c r="O58" s="91" t="e">
        <f t="shared" si="1"/>
        <v>#DIV/0!</v>
      </c>
      <c r="P58" s="92">
        <f t="shared" si="2"/>
        <v>0</v>
      </c>
      <c r="Q58" s="123"/>
    </row>
    <row r="59" spans="1:17" s="15" customFormat="1" ht="13.5" customHeight="1" thickBot="1" x14ac:dyDescent="0.25">
      <c r="A59" s="86"/>
      <c r="B59" s="87"/>
      <c r="C59" s="88"/>
      <c r="D59" s="16" t="s">
        <v>91</v>
      </c>
      <c r="E59" s="16" t="s">
        <v>129</v>
      </c>
      <c r="F59" s="17"/>
      <c r="G59" s="89"/>
      <c r="H59" s="90" t="s">
        <v>130</v>
      </c>
      <c r="I59" s="91"/>
      <c r="J59" s="90"/>
      <c r="K59" s="91"/>
      <c r="L59" s="90"/>
      <c r="M59" s="91"/>
      <c r="N59" s="91" t="e">
        <f t="shared" si="0"/>
        <v>#DIV/0!</v>
      </c>
      <c r="O59" s="91" t="e">
        <f t="shared" si="1"/>
        <v>#DIV/0!</v>
      </c>
      <c r="P59" s="92">
        <f t="shared" si="2"/>
        <v>0</v>
      </c>
      <c r="Q59" s="123"/>
    </row>
    <row r="60" spans="1:17" s="15" customFormat="1" ht="13.5" customHeight="1" thickBot="1" x14ac:dyDescent="0.25">
      <c r="A60" s="86"/>
      <c r="B60" s="87"/>
      <c r="C60" s="88"/>
      <c r="D60" s="19" t="s">
        <v>131</v>
      </c>
      <c r="E60" s="19" t="s">
        <v>132</v>
      </c>
      <c r="F60" s="20"/>
      <c r="G60" s="89"/>
      <c r="H60" s="90" t="s">
        <v>133</v>
      </c>
      <c r="I60" s="91"/>
      <c r="J60" s="90"/>
      <c r="K60" s="91"/>
      <c r="L60" s="90"/>
      <c r="M60" s="91"/>
      <c r="N60" s="91" t="e">
        <f t="shared" si="0"/>
        <v>#DIV/0!</v>
      </c>
      <c r="O60" s="91" t="e">
        <f t="shared" si="1"/>
        <v>#DIV/0!</v>
      </c>
      <c r="P60" s="92">
        <f t="shared" si="2"/>
        <v>0</v>
      </c>
      <c r="Q60" s="123"/>
    </row>
    <row r="61" spans="1:17" s="15" customFormat="1" ht="12" customHeight="1" thickBot="1" x14ac:dyDescent="0.25">
      <c r="A61" s="86">
        <v>8</v>
      </c>
      <c r="B61" s="87" t="s">
        <v>134</v>
      </c>
      <c r="C61" s="88" t="s">
        <v>135</v>
      </c>
      <c r="D61" s="13" t="s">
        <v>136</v>
      </c>
      <c r="E61" s="13" t="s">
        <v>137</v>
      </c>
      <c r="F61" s="14"/>
      <c r="G61" s="89" t="s">
        <v>27</v>
      </c>
      <c r="H61" s="90" t="s">
        <v>138</v>
      </c>
      <c r="I61" s="91">
        <v>4</v>
      </c>
      <c r="J61" s="90" t="s">
        <v>29</v>
      </c>
      <c r="K61" s="91">
        <v>4.5999999999999996</v>
      </c>
      <c r="L61" s="90" t="s">
        <v>30</v>
      </c>
      <c r="M61" s="91">
        <v>4.2</v>
      </c>
      <c r="N61" s="91">
        <f t="shared" si="0"/>
        <v>0.24944382578492927</v>
      </c>
      <c r="O61" s="91">
        <f t="shared" si="1"/>
        <v>5.8463396668342797</v>
      </c>
      <c r="P61" s="92">
        <f t="shared" si="2"/>
        <v>4.2666666666666666</v>
      </c>
      <c r="Q61" s="123"/>
    </row>
    <row r="62" spans="1:17" s="15" customFormat="1" ht="13.5" customHeight="1" thickBot="1" x14ac:dyDescent="0.25">
      <c r="A62" s="86"/>
      <c r="B62" s="87"/>
      <c r="C62" s="88"/>
      <c r="D62" s="16" t="s">
        <v>139</v>
      </c>
      <c r="E62" s="16" t="s">
        <v>140</v>
      </c>
      <c r="F62" s="17"/>
      <c r="G62" s="89"/>
      <c r="H62" s="90" t="s">
        <v>141</v>
      </c>
      <c r="I62" s="91"/>
      <c r="J62" s="90"/>
      <c r="K62" s="91"/>
      <c r="L62" s="90"/>
      <c r="M62" s="91"/>
      <c r="N62" s="91" t="e">
        <f t="shared" si="0"/>
        <v>#DIV/0!</v>
      </c>
      <c r="O62" s="91" t="e">
        <f t="shared" si="1"/>
        <v>#DIV/0!</v>
      </c>
      <c r="P62" s="92">
        <f t="shared" si="2"/>
        <v>0</v>
      </c>
      <c r="Q62" s="123"/>
    </row>
    <row r="63" spans="1:17" s="15" customFormat="1" ht="13.5" customHeight="1" thickBot="1" x14ac:dyDescent="0.25">
      <c r="A63" s="86"/>
      <c r="B63" s="87"/>
      <c r="C63" s="88"/>
      <c r="D63" s="30" t="s">
        <v>142</v>
      </c>
      <c r="E63" s="16" t="s">
        <v>143</v>
      </c>
      <c r="F63" s="17"/>
      <c r="G63" s="89"/>
      <c r="H63" s="90" t="s">
        <v>144</v>
      </c>
      <c r="I63" s="91"/>
      <c r="J63" s="90"/>
      <c r="K63" s="91"/>
      <c r="L63" s="90"/>
      <c r="M63" s="91"/>
      <c r="N63" s="91" t="e">
        <f t="shared" si="0"/>
        <v>#DIV/0!</v>
      </c>
      <c r="O63" s="91" t="e">
        <f t="shared" si="1"/>
        <v>#DIV/0!</v>
      </c>
      <c r="P63" s="92">
        <f t="shared" si="2"/>
        <v>0</v>
      </c>
      <c r="Q63" s="123"/>
    </row>
    <row r="64" spans="1:17" s="15" customFormat="1" ht="13.5" customHeight="1" thickBot="1" x14ac:dyDescent="0.25">
      <c r="A64" s="86"/>
      <c r="B64" s="87"/>
      <c r="C64" s="88"/>
      <c r="D64" s="19" t="s">
        <v>21</v>
      </c>
      <c r="E64" s="19" t="s">
        <v>22</v>
      </c>
      <c r="F64" s="20"/>
      <c r="G64" s="89"/>
      <c r="H64" s="90" t="s">
        <v>145</v>
      </c>
      <c r="I64" s="91"/>
      <c r="J64" s="90"/>
      <c r="K64" s="91"/>
      <c r="L64" s="90"/>
      <c r="M64" s="91"/>
      <c r="N64" s="91" t="e">
        <f t="shared" si="0"/>
        <v>#DIV/0!</v>
      </c>
      <c r="O64" s="91" t="e">
        <f t="shared" si="1"/>
        <v>#DIV/0!</v>
      </c>
      <c r="P64" s="92">
        <f t="shared" si="2"/>
        <v>0</v>
      </c>
      <c r="Q64" s="123"/>
    </row>
    <row r="65" spans="1:17" s="15" customFormat="1" ht="12" customHeight="1" thickBot="1" x14ac:dyDescent="0.25">
      <c r="A65" s="86">
        <v>9</v>
      </c>
      <c r="B65" s="87" t="s">
        <v>146</v>
      </c>
      <c r="C65" s="88" t="s">
        <v>147</v>
      </c>
      <c r="D65" s="13" t="s">
        <v>21</v>
      </c>
      <c r="E65" s="13" t="s">
        <v>124</v>
      </c>
      <c r="F65" s="14"/>
      <c r="G65" s="89" t="s">
        <v>27</v>
      </c>
      <c r="H65" s="90" t="s">
        <v>148</v>
      </c>
      <c r="I65" s="91">
        <v>34</v>
      </c>
      <c r="J65" s="90" t="s">
        <v>29</v>
      </c>
      <c r="K65" s="91">
        <v>32.1</v>
      </c>
      <c r="L65" s="90" t="s">
        <v>30</v>
      </c>
      <c r="M65" s="91">
        <v>35</v>
      </c>
      <c r="N65" s="91">
        <f t="shared" si="0"/>
        <v>1.2027745701779138</v>
      </c>
      <c r="O65" s="91">
        <f t="shared" si="1"/>
        <v>3.5690640064626531</v>
      </c>
      <c r="P65" s="92">
        <f t="shared" si="2"/>
        <v>33.699999999999996</v>
      </c>
      <c r="Q65" s="123"/>
    </row>
    <row r="66" spans="1:17" s="15" customFormat="1" ht="13.5" customHeight="1" thickBot="1" x14ac:dyDescent="0.25">
      <c r="A66" s="86"/>
      <c r="B66" s="87"/>
      <c r="C66" s="88"/>
      <c r="D66" s="16" t="s">
        <v>35</v>
      </c>
      <c r="E66" s="16" t="s">
        <v>149</v>
      </c>
      <c r="F66" s="17"/>
      <c r="G66" s="89"/>
      <c r="H66" s="90" t="s">
        <v>150</v>
      </c>
      <c r="I66" s="91"/>
      <c r="J66" s="90"/>
      <c r="K66" s="91"/>
      <c r="L66" s="90"/>
      <c r="M66" s="91"/>
      <c r="N66" s="91" t="e">
        <f t="shared" si="0"/>
        <v>#DIV/0!</v>
      </c>
      <c r="O66" s="91" t="e">
        <f t="shared" si="1"/>
        <v>#DIV/0!</v>
      </c>
      <c r="P66" s="92">
        <f t="shared" si="2"/>
        <v>0</v>
      </c>
      <c r="Q66" s="123"/>
    </row>
    <row r="67" spans="1:17" s="15" customFormat="1" ht="45.75" thickBot="1" x14ac:dyDescent="0.25">
      <c r="A67" s="86"/>
      <c r="B67" s="87"/>
      <c r="C67" s="88"/>
      <c r="D67" s="16" t="s">
        <v>151</v>
      </c>
      <c r="E67" s="16" t="s">
        <v>152</v>
      </c>
      <c r="F67" s="17"/>
      <c r="G67" s="89"/>
      <c r="H67" s="90" t="s">
        <v>153</v>
      </c>
      <c r="I67" s="91"/>
      <c r="J67" s="90"/>
      <c r="K67" s="91"/>
      <c r="L67" s="90"/>
      <c r="M67" s="91"/>
      <c r="N67" s="91" t="e">
        <f t="shared" si="0"/>
        <v>#DIV/0!</v>
      </c>
      <c r="O67" s="91" t="e">
        <f t="shared" si="1"/>
        <v>#DIV/0!</v>
      </c>
      <c r="P67" s="92">
        <f t="shared" si="2"/>
        <v>0</v>
      </c>
      <c r="Q67" s="123"/>
    </row>
    <row r="68" spans="1:17" s="15" customFormat="1" ht="13.5" customHeight="1" thickBot="1" x14ac:dyDescent="0.25">
      <c r="A68" s="86"/>
      <c r="B68" s="87"/>
      <c r="C68" s="88"/>
      <c r="D68" s="19" t="s">
        <v>154</v>
      </c>
      <c r="E68" s="19" t="s">
        <v>155</v>
      </c>
      <c r="F68" s="20" t="s">
        <v>156</v>
      </c>
      <c r="G68" s="89"/>
      <c r="H68" s="90" t="s">
        <v>157</v>
      </c>
      <c r="I68" s="91"/>
      <c r="J68" s="90"/>
      <c r="K68" s="91"/>
      <c r="L68" s="90"/>
      <c r="M68" s="91"/>
      <c r="N68" s="91" t="e">
        <f t="shared" si="0"/>
        <v>#DIV/0!</v>
      </c>
      <c r="O68" s="91" t="e">
        <f t="shared" si="1"/>
        <v>#DIV/0!</v>
      </c>
      <c r="P68" s="92">
        <f t="shared" si="2"/>
        <v>0</v>
      </c>
      <c r="Q68" s="123"/>
    </row>
    <row r="69" spans="1:17" s="15" customFormat="1" ht="12" customHeight="1" thickBot="1" x14ac:dyDescent="0.25">
      <c r="A69" s="86">
        <v>10</v>
      </c>
      <c r="B69" s="87" t="s">
        <v>158</v>
      </c>
      <c r="C69" s="95" t="s">
        <v>147</v>
      </c>
      <c r="D69" s="13" t="s">
        <v>35</v>
      </c>
      <c r="E69" s="13" t="s">
        <v>159</v>
      </c>
      <c r="F69" s="14"/>
      <c r="G69" s="89" t="s">
        <v>27</v>
      </c>
      <c r="H69" s="90" t="s">
        <v>160</v>
      </c>
      <c r="I69" s="91">
        <v>62</v>
      </c>
      <c r="J69" s="90" t="s">
        <v>29</v>
      </c>
      <c r="K69" s="91">
        <v>80</v>
      </c>
      <c r="L69" s="90" t="s">
        <v>30</v>
      </c>
      <c r="M69" s="91">
        <v>84</v>
      </c>
      <c r="N69" s="91">
        <f t="shared" si="0"/>
        <v>9.5684667296048822</v>
      </c>
      <c r="O69" s="91">
        <f t="shared" si="1"/>
        <v>12.701504508325066</v>
      </c>
      <c r="P69" s="92">
        <f t="shared" si="2"/>
        <v>75.333333333333329</v>
      </c>
      <c r="Q69" s="123"/>
    </row>
    <row r="70" spans="1:17" s="15" customFormat="1" ht="13.5" customHeight="1" thickBot="1" x14ac:dyDescent="0.25">
      <c r="A70" s="86"/>
      <c r="B70" s="87"/>
      <c r="C70" s="95"/>
      <c r="D70" s="16" t="s">
        <v>21</v>
      </c>
      <c r="E70" s="16" t="s">
        <v>124</v>
      </c>
      <c r="F70" s="17"/>
      <c r="G70" s="89"/>
      <c r="H70" s="90" t="s">
        <v>161</v>
      </c>
      <c r="I70" s="91"/>
      <c r="J70" s="90"/>
      <c r="K70" s="91"/>
      <c r="L70" s="90"/>
      <c r="M70" s="91"/>
      <c r="N70" s="91" t="e">
        <f t="shared" si="0"/>
        <v>#DIV/0!</v>
      </c>
      <c r="O70" s="91" t="e">
        <f t="shared" si="1"/>
        <v>#DIV/0!</v>
      </c>
      <c r="P70" s="92">
        <f t="shared" si="2"/>
        <v>0</v>
      </c>
      <c r="Q70" s="123"/>
    </row>
    <row r="71" spans="1:17" s="15" customFormat="1" ht="13.5" customHeight="1" thickBot="1" x14ac:dyDescent="0.25">
      <c r="A71" s="86"/>
      <c r="B71" s="87"/>
      <c r="C71" s="95"/>
      <c r="D71" s="16" t="s">
        <v>162</v>
      </c>
      <c r="E71" s="16" t="s">
        <v>163</v>
      </c>
      <c r="F71" s="17"/>
      <c r="G71" s="89"/>
      <c r="H71" s="90" t="s">
        <v>164</v>
      </c>
      <c r="I71" s="91"/>
      <c r="J71" s="90"/>
      <c r="K71" s="91"/>
      <c r="L71" s="90"/>
      <c r="M71" s="91"/>
      <c r="N71" s="91" t="e">
        <f t="shared" si="0"/>
        <v>#DIV/0!</v>
      </c>
      <c r="O71" s="91" t="e">
        <f t="shared" si="1"/>
        <v>#DIV/0!</v>
      </c>
      <c r="P71" s="92">
        <f t="shared" si="2"/>
        <v>0</v>
      </c>
      <c r="Q71" s="123"/>
    </row>
    <row r="72" spans="1:17" s="15" customFormat="1" ht="13.5" customHeight="1" thickBot="1" x14ac:dyDescent="0.25">
      <c r="A72" s="86"/>
      <c r="B72" s="87"/>
      <c r="C72" s="95"/>
      <c r="D72" s="16" t="s">
        <v>165</v>
      </c>
      <c r="E72" s="16" t="s">
        <v>155</v>
      </c>
      <c r="F72" s="17" t="s">
        <v>156</v>
      </c>
      <c r="G72" s="89"/>
      <c r="H72" s="90" t="s">
        <v>166</v>
      </c>
      <c r="I72" s="91"/>
      <c r="J72" s="90"/>
      <c r="K72" s="91"/>
      <c r="L72" s="90"/>
      <c r="M72" s="91"/>
      <c r="N72" s="91" t="e">
        <f t="shared" si="0"/>
        <v>#DIV/0!</v>
      </c>
      <c r="O72" s="91" t="e">
        <f t="shared" si="1"/>
        <v>#DIV/0!</v>
      </c>
      <c r="P72" s="92">
        <f t="shared" si="2"/>
        <v>0</v>
      </c>
      <c r="Q72" s="123"/>
    </row>
    <row r="73" spans="1:17" s="15" customFormat="1" ht="23.25" thickBot="1" x14ac:dyDescent="0.25">
      <c r="A73" s="86"/>
      <c r="B73" s="87"/>
      <c r="C73" s="95"/>
      <c r="D73" s="16" t="s">
        <v>151</v>
      </c>
      <c r="E73" s="16" t="s">
        <v>167</v>
      </c>
      <c r="F73" s="17"/>
      <c r="G73" s="89"/>
      <c r="H73" s="90" t="s">
        <v>168</v>
      </c>
      <c r="I73" s="91"/>
      <c r="J73" s="90"/>
      <c r="K73" s="91"/>
      <c r="L73" s="90"/>
      <c r="M73" s="91"/>
      <c r="N73" s="91" t="e">
        <f t="shared" ref="N73:N136" si="3">_xlfn.STDEV.P(I73,K73,M73)</f>
        <v>#DIV/0!</v>
      </c>
      <c r="O73" s="91" t="e">
        <f t="shared" ref="O73:O136" si="4">N73/P73*100</f>
        <v>#DIV/0!</v>
      </c>
      <c r="P73" s="92">
        <f t="shared" ref="P73:P136" si="5">(I73+K73+M73)/3</f>
        <v>0</v>
      </c>
      <c r="Q73" s="123"/>
    </row>
    <row r="74" spans="1:17" s="15" customFormat="1" ht="34.5" thickBot="1" x14ac:dyDescent="0.25">
      <c r="A74" s="86"/>
      <c r="B74" s="87"/>
      <c r="C74" s="95"/>
      <c r="D74" s="19" t="s">
        <v>169</v>
      </c>
      <c r="E74" s="19" t="s">
        <v>170</v>
      </c>
      <c r="F74" s="20"/>
      <c r="G74" s="89"/>
      <c r="H74" s="90" t="s">
        <v>171</v>
      </c>
      <c r="I74" s="91"/>
      <c r="J74" s="90"/>
      <c r="K74" s="91"/>
      <c r="L74" s="90"/>
      <c r="M74" s="91"/>
      <c r="N74" s="91" t="e">
        <f t="shared" si="3"/>
        <v>#DIV/0!</v>
      </c>
      <c r="O74" s="91" t="e">
        <f t="shared" si="4"/>
        <v>#DIV/0!</v>
      </c>
      <c r="P74" s="92">
        <f t="shared" si="5"/>
        <v>0</v>
      </c>
      <c r="Q74" s="123"/>
    </row>
    <row r="75" spans="1:17" s="15" customFormat="1" ht="12" customHeight="1" thickBot="1" x14ac:dyDescent="0.25">
      <c r="A75" s="86">
        <v>11</v>
      </c>
      <c r="B75" s="87" t="s">
        <v>172</v>
      </c>
      <c r="C75" s="95" t="s">
        <v>147</v>
      </c>
      <c r="D75" s="13" t="s">
        <v>21</v>
      </c>
      <c r="E75" s="13" t="s">
        <v>124</v>
      </c>
      <c r="F75" s="14"/>
      <c r="G75" s="89" t="s">
        <v>27</v>
      </c>
      <c r="H75" s="90" t="s">
        <v>173</v>
      </c>
      <c r="I75" s="91">
        <v>210</v>
      </c>
      <c r="J75" s="90" t="s">
        <v>29</v>
      </c>
      <c r="K75" s="91">
        <v>280</v>
      </c>
      <c r="L75" s="90" t="s">
        <v>30</v>
      </c>
      <c r="M75" s="91">
        <v>230</v>
      </c>
      <c r="N75" s="91">
        <f t="shared" si="3"/>
        <v>29.439202887759489</v>
      </c>
      <c r="O75" s="91">
        <f t="shared" si="4"/>
        <v>12.266334536566454</v>
      </c>
      <c r="P75" s="92">
        <f t="shared" si="5"/>
        <v>240</v>
      </c>
      <c r="Q75" s="123"/>
    </row>
    <row r="76" spans="1:17" s="15" customFormat="1" ht="13.5" customHeight="1" thickBot="1" x14ac:dyDescent="0.25">
      <c r="A76" s="86"/>
      <c r="B76" s="87"/>
      <c r="C76" s="95"/>
      <c r="D76" s="16" t="s">
        <v>174</v>
      </c>
      <c r="E76" s="16" t="s">
        <v>175</v>
      </c>
      <c r="F76" s="17" t="s">
        <v>33</v>
      </c>
      <c r="G76" s="89"/>
      <c r="H76" s="90" t="s">
        <v>176</v>
      </c>
      <c r="I76" s="91"/>
      <c r="J76" s="90"/>
      <c r="K76" s="91"/>
      <c r="L76" s="90"/>
      <c r="M76" s="91"/>
      <c r="N76" s="91" t="e">
        <f t="shared" si="3"/>
        <v>#DIV/0!</v>
      </c>
      <c r="O76" s="91" t="e">
        <f t="shared" si="4"/>
        <v>#DIV/0!</v>
      </c>
      <c r="P76" s="92">
        <f t="shared" si="5"/>
        <v>0</v>
      </c>
      <c r="Q76" s="123"/>
    </row>
    <row r="77" spans="1:17" s="15" customFormat="1" ht="13.5" customHeight="1" thickBot="1" x14ac:dyDescent="0.25">
      <c r="A77" s="86"/>
      <c r="B77" s="87"/>
      <c r="C77" s="95"/>
      <c r="D77" s="16" t="s">
        <v>177</v>
      </c>
      <c r="E77" s="16" t="s">
        <v>103</v>
      </c>
      <c r="F77" s="17" t="s">
        <v>33</v>
      </c>
      <c r="G77" s="89"/>
      <c r="H77" s="90" t="s">
        <v>178</v>
      </c>
      <c r="I77" s="91"/>
      <c r="J77" s="90"/>
      <c r="K77" s="91"/>
      <c r="L77" s="90"/>
      <c r="M77" s="91"/>
      <c r="N77" s="91" t="e">
        <f t="shared" si="3"/>
        <v>#DIV/0!</v>
      </c>
      <c r="O77" s="91" t="e">
        <f t="shared" si="4"/>
        <v>#DIV/0!</v>
      </c>
      <c r="P77" s="92">
        <f t="shared" si="5"/>
        <v>0</v>
      </c>
      <c r="Q77" s="123"/>
    </row>
    <row r="78" spans="1:17" s="15" customFormat="1" ht="13.5" customHeight="1" thickBot="1" x14ac:dyDescent="0.25">
      <c r="A78" s="86"/>
      <c r="B78" s="87"/>
      <c r="C78" s="95"/>
      <c r="D78" s="16" t="s">
        <v>162</v>
      </c>
      <c r="E78" s="16" t="s">
        <v>179</v>
      </c>
      <c r="F78" s="17"/>
      <c r="G78" s="89"/>
      <c r="H78" s="90" t="s">
        <v>180</v>
      </c>
      <c r="I78" s="91"/>
      <c r="J78" s="90"/>
      <c r="K78" s="91"/>
      <c r="L78" s="90"/>
      <c r="M78" s="91"/>
      <c r="N78" s="91" t="e">
        <f t="shared" si="3"/>
        <v>#DIV/0!</v>
      </c>
      <c r="O78" s="91" t="e">
        <f t="shared" si="4"/>
        <v>#DIV/0!</v>
      </c>
      <c r="P78" s="92">
        <f t="shared" si="5"/>
        <v>0</v>
      </c>
      <c r="Q78" s="123"/>
    </row>
    <row r="79" spans="1:17" s="15" customFormat="1" ht="13.5" customHeight="1" thickBot="1" x14ac:dyDescent="0.25">
      <c r="A79" s="86"/>
      <c r="B79" s="87"/>
      <c r="C79" s="95"/>
      <c r="D79" s="16" t="s">
        <v>35</v>
      </c>
      <c r="E79" s="16" t="s">
        <v>181</v>
      </c>
      <c r="F79" s="17"/>
      <c r="G79" s="89"/>
      <c r="H79" s="90" t="s">
        <v>182</v>
      </c>
      <c r="I79" s="91"/>
      <c r="J79" s="90"/>
      <c r="K79" s="91"/>
      <c r="L79" s="90"/>
      <c r="M79" s="91"/>
      <c r="N79" s="91" t="e">
        <f t="shared" si="3"/>
        <v>#DIV/0!</v>
      </c>
      <c r="O79" s="91" t="e">
        <f t="shared" si="4"/>
        <v>#DIV/0!</v>
      </c>
      <c r="P79" s="92">
        <f t="shared" si="5"/>
        <v>0</v>
      </c>
      <c r="Q79" s="123"/>
    </row>
    <row r="80" spans="1:17" s="15" customFormat="1" ht="13.5" customHeight="1" thickBot="1" x14ac:dyDescent="0.25">
      <c r="A80" s="86"/>
      <c r="B80" s="87"/>
      <c r="C80" s="95"/>
      <c r="D80" s="19" t="s">
        <v>183</v>
      </c>
      <c r="E80" s="19" t="s">
        <v>184</v>
      </c>
      <c r="F80" s="20" t="s">
        <v>156</v>
      </c>
      <c r="G80" s="89"/>
      <c r="H80" s="90" t="s">
        <v>185</v>
      </c>
      <c r="I80" s="91"/>
      <c r="J80" s="90"/>
      <c r="K80" s="91"/>
      <c r="L80" s="90"/>
      <c r="M80" s="91"/>
      <c r="N80" s="91" t="e">
        <f t="shared" si="3"/>
        <v>#DIV/0!</v>
      </c>
      <c r="O80" s="91" t="e">
        <f t="shared" si="4"/>
        <v>#DIV/0!</v>
      </c>
      <c r="P80" s="92">
        <f t="shared" si="5"/>
        <v>0</v>
      </c>
      <c r="Q80" s="123"/>
    </row>
    <row r="81" spans="1:17" s="15" customFormat="1" ht="11.25" customHeight="1" thickBot="1" x14ac:dyDescent="0.25">
      <c r="A81" s="86">
        <v>12</v>
      </c>
      <c r="B81" s="87" t="s">
        <v>172</v>
      </c>
      <c r="C81" s="95" t="s">
        <v>147</v>
      </c>
      <c r="D81" s="13" t="s">
        <v>21</v>
      </c>
      <c r="E81" s="13" t="s">
        <v>124</v>
      </c>
      <c r="F81" s="14"/>
      <c r="G81" s="89" t="s">
        <v>27</v>
      </c>
      <c r="H81" s="90" t="s">
        <v>186</v>
      </c>
      <c r="I81" s="91">
        <v>91</v>
      </c>
      <c r="J81" s="90" t="s">
        <v>29</v>
      </c>
      <c r="K81" s="91">
        <v>123.7</v>
      </c>
      <c r="L81" s="90" t="s">
        <v>30</v>
      </c>
      <c r="M81" s="91">
        <v>130</v>
      </c>
      <c r="N81" s="91">
        <f t="shared" si="3"/>
        <v>17.094443541689245</v>
      </c>
      <c r="O81" s="91">
        <f t="shared" si="4"/>
        <v>14.877670619398822</v>
      </c>
      <c r="P81" s="92">
        <f t="shared" si="5"/>
        <v>114.89999999999999</v>
      </c>
      <c r="Q81" s="123"/>
    </row>
    <row r="82" spans="1:17" s="15" customFormat="1" ht="12.75" customHeight="1" thickBot="1" x14ac:dyDescent="0.25">
      <c r="A82" s="86"/>
      <c r="B82" s="87"/>
      <c r="C82" s="95"/>
      <c r="D82" s="16" t="s">
        <v>174</v>
      </c>
      <c r="E82" s="16" t="s">
        <v>187</v>
      </c>
      <c r="F82" s="17" t="s">
        <v>33</v>
      </c>
      <c r="G82" s="89"/>
      <c r="H82" s="90" t="s">
        <v>188</v>
      </c>
      <c r="I82" s="91"/>
      <c r="J82" s="90"/>
      <c r="K82" s="91"/>
      <c r="L82" s="90"/>
      <c r="M82" s="91"/>
      <c r="N82" s="91" t="e">
        <f t="shared" si="3"/>
        <v>#DIV/0!</v>
      </c>
      <c r="O82" s="91" t="e">
        <f t="shared" si="4"/>
        <v>#DIV/0!</v>
      </c>
      <c r="P82" s="92">
        <f t="shared" si="5"/>
        <v>0</v>
      </c>
      <c r="Q82" s="123"/>
    </row>
    <row r="83" spans="1:17" s="15" customFormat="1" ht="12.75" customHeight="1" thickBot="1" x14ac:dyDescent="0.25">
      <c r="A83" s="86"/>
      <c r="B83" s="87"/>
      <c r="C83" s="95"/>
      <c r="D83" s="16" t="s">
        <v>177</v>
      </c>
      <c r="E83" s="16" t="s">
        <v>189</v>
      </c>
      <c r="F83" s="17" t="s">
        <v>33</v>
      </c>
      <c r="G83" s="89"/>
      <c r="H83" s="90" t="s">
        <v>190</v>
      </c>
      <c r="I83" s="91"/>
      <c r="J83" s="90"/>
      <c r="K83" s="91"/>
      <c r="L83" s="90"/>
      <c r="M83" s="91"/>
      <c r="N83" s="91" t="e">
        <f t="shared" si="3"/>
        <v>#DIV/0!</v>
      </c>
      <c r="O83" s="91" t="e">
        <f t="shared" si="4"/>
        <v>#DIV/0!</v>
      </c>
      <c r="P83" s="92">
        <f t="shared" si="5"/>
        <v>0</v>
      </c>
      <c r="Q83" s="123"/>
    </row>
    <row r="84" spans="1:17" s="15" customFormat="1" ht="12.75" customHeight="1" thickBot="1" x14ac:dyDescent="0.25">
      <c r="A84" s="86"/>
      <c r="B84" s="87"/>
      <c r="C84" s="95"/>
      <c r="D84" s="16" t="s">
        <v>162</v>
      </c>
      <c r="E84" s="16" t="s">
        <v>191</v>
      </c>
      <c r="F84" s="17"/>
      <c r="G84" s="89"/>
      <c r="H84" s="90" t="s">
        <v>192</v>
      </c>
      <c r="I84" s="91"/>
      <c r="J84" s="90"/>
      <c r="K84" s="91"/>
      <c r="L84" s="90"/>
      <c r="M84" s="91"/>
      <c r="N84" s="91" t="e">
        <f t="shared" si="3"/>
        <v>#DIV/0!</v>
      </c>
      <c r="O84" s="91" t="e">
        <f t="shared" si="4"/>
        <v>#DIV/0!</v>
      </c>
      <c r="P84" s="92">
        <f t="shared" si="5"/>
        <v>0</v>
      </c>
      <c r="Q84" s="123"/>
    </row>
    <row r="85" spans="1:17" s="15" customFormat="1" ht="12.75" customHeight="1" thickBot="1" x14ac:dyDescent="0.25">
      <c r="A85" s="86"/>
      <c r="B85" s="87"/>
      <c r="C85" s="95"/>
      <c r="D85" s="16" t="s">
        <v>35</v>
      </c>
      <c r="E85" s="16" t="s">
        <v>181</v>
      </c>
      <c r="F85" s="17"/>
      <c r="G85" s="89"/>
      <c r="H85" s="90" t="s">
        <v>193</v>
      </c>
      <c r="I85" s="91"/>
      <c r="J85" s="90"/>
      <c r="K85" s="91"/>
      <c r="L85" s="90"/>
      <c r="M85" s="91"/>
      <c r="N85" s="91" t="e">
        <f t="shared" si="3"/>
        <v>#DIV/0!</v>
      </c>
      <c r="O85" s="91" t="e">
        <f t="shared" si="4"/>
        <v>#DIV/0!</v>
      </c>
      <c r="P85" s="92">
        <f t="shared" si="5"/>
        <v>0</v>
      </c>
      <c r="Q85" s="123"/>
    </row>
    <row r="86" spans="1:17" s="15" customFormat="1" ht="13.5" customHeight="1" thickBot="1" x14ac:dyDescent="0.25">
      <c r="A86" s="86"/>
      <c r="B86" s="87"/>
      <c r="C86" s="95"/>
      <c r="D86" s="19" t="s">
        <v>183</v>
      </c>
      <c r="E86" s="19" t="s">
        <v>17</v>
      </c>
      <c r="F86" s="31" t="s">
        <v>156</v>
      </c>
      <c r="G86" s="89"/>
      <c r="H86" s="90" t="s">
        <v>194</v>
      </c>
      <c r="I86" s="91"/>
      <c r="J86" s="90"/>
      <c r="K86" s="91"/>
      <c r="L86" s="90"/>
      <c r="M86" s="91"/>
      <c r="N86" s="91" t="e">
        <f t="shared" si="3"/>
        <v>#DIV/0!</v>
      </c>
      <c r="O86" s="91" t="e">
        <f t="shared" si="4"/>
        <v>#DIV/0!</v>
      </c>
      <c r="P86" s="92">
        <f t="shared" si="5"/>
        <v>0</v>
      </c>
      <c r="Q86" s="123"/>
    </row>
    <row r="87" spans="1:17" s="35" customFormat="1" ht="11.25" customHeight="1" thickBot="1" x14ac:dyDescent="0.25">
      <c r="A87" s="86">
        <v>13</v>
      </c>
      <c r="B87" s="89" t="s">
        <v>195</v>
      </c>
      <c r="C87" s="96" t="s">
        <v>196</v>
      </c>
      <c r="D87" s="32" t="s">
        <v>35</v>
      </c>
      <c r="E87" s="33" t="s">
        <v>197</v>
      </c>
      <c r="F87" s="34"/>
      <c r="G87" s="89" t="s">
        <v>27</v>
      </c>
      <c r="H87" s="90" t="s">
        <v>198</v>
      </c>
      <c r="I87" s="91">
        <v>20</v>
      </c>
      <c r="J87" s="90" t="s">
        <v>29</v>
      </c>
      <c r="K87" s="91">
        <v>15.8</v>
      </c>
      <c r="L87" s="90" t="s">
        <v>30</v>
      </c>
      <c r="M87" s="91">
        <v>18</v>
      </c>
      <c r="N87" s="91">
        <f t="shared" si="3"/>
        <v>1.7152907107024808</v>
      </c>
      <c r="O87" s="91">
        <f t="shared" si="4"/>
        <v>9.5648180894190382</v>
      </c>
      <c r="P87" s="92">
        <f t="shared" si="5"/>
        <v>17.933333333333334</v>
      </c>
      <c r="Q87" s="123"/>
    </row>
    <row r="88" spans="1:17" s="35" customFormat="1" ht="13.5" customHeight="1" thickBot="1" x14ac:dyDescent="0.25">
      <c r="A88" s="86"/>
      <c r="B88" s="89"/>
      <c r="C88" s="96"/>
      <c r="D88" s="18" t="s">
        <v>21</v>
      </c>
      <c r="E88" s="30" t="s">
        <v>22</v>
      </c>
      <c r="F88" s="36"/>
      <c r="G88" s="89"/>
      <c r="H88" s="90" t="s">
        <v>199</v>
      </c>
      <c r="I88" s="91"/>
      <c r="J88" s="90"/>
      <c r="K88" s="91"/>
      <c r="L88" s="90"/>
      <c r="M88" s="91"/>
      <c r="N88" s="91" t="e">
        <f t="shared" si="3"/>
        <v>#DIV/0!</v>
      </c>
      <c r="O88" s="91" t="e">
        <f t="shared" si="4"/>
        <v>#DIV/0!</v>
      </c>
      <c r="P88" s="92">
        <f t="shared" si="5"/>
        <v>0</v>
      </c>
      <c r="Q88" s="123"/>
    </row>
    <row r="89" spans="1:17" s="15" customFormat="1" ht="13.5" customHeight="1" thickBot="1" x14ac:dyDescent="0.25">
      <c r="A89" s="86"/>
      <c r="B89" s="89"/>
      <c r="C89" s="96"/>
      <c r="D89" s="37" t="s">
        <v>200</v>
      </c>
      <c r="E89" s="19" t="s">
        <v>201</v>
      </c>
      <c r="F89" s="20"/>
      <c r="G89" s="89"/>
      <c r="H89" s="90" t="s">
        <v>202</v>
      </c>
      <c r="I89" s="91"/>
      <c r="J89" s="90"/>
      <c r="K89" s="91"/>
      <c r="L89" s="90"/>
      <c r="M89" s="91"/>
      <c r="N89" s="91" t="e">
        <f t="shared" si="3"/>
        <v>#DIV/0!</v>
      </c>
      <c r="O89" s="91" t="e">
        <f t="shared" si="4"/>
        <v>#DIV/0!</v>
      </c>
      <c r="P89" s="92">
        <f t="shared" si="5"/>
        <v>0</v>
      </c>
      <c r="Q89" s="123"/>
    </row>
    <row r="90" spans="1:17" s="15" customFormat="1" ht="12" customHeight="1" thickBot="1" x14ac:dyDescent="0.25">
      <c r="A90" s="86">
        <v>14</v>
      </c>
      <c r="B90" s="87" t="s">
        <v>203</v>
      </c>
      <c r="C90" s="88" t="s">
        <v>204</v>
      </c>
      <c r="D90" s="13" t="s">
        <v>174</v>
      </c>
      <c r="E90" s="13" t="s">
        <v>205</v>
      </c>
      <c r="F90" s="14" t="s">
        <v>33</v>
      </c>
      <c r="G90" s="89" t="s">
        <v>27</v>
      </c>
      <c r="H90" s="90" t="s">
        <v>206</v>
      </c>
      <c r="I90" s="91">
        <v>65</v>
      </c>
      <c r="J90" s="90" t="s">
        <v>29</v>
      </c>
      <c r="K90" s="91">
        <v>51.9</v>
      </c>
      <c r="L90" s="90" t="s">
        <v>30</v>
      </c>
      <c r="M90" s="91">
        <v>60</v>
      </c>
      <c r="N90" s="91">
        <f t="shared" si="3"/>
        <v>5.3977361509762183</v>
      </c>
      <c r="O90" s="91">
        <f t="shared" si="4"/>
        <v>9.1538770225713133</v>
      </c>
      <c r="P90" s="92">
        <f t="shared" si="5"/>
        <v>58.966666666666669</v>
      </c>
      <c r="Q90" s="123"/>
    </row>
    <row r="91" spans="1:17" s="15" customFormat="1" ht="13.5" customHeight="1" thickBot="1" x14ac:dyDescent="0.25">
      <c r="A91" s="86"/>
      <c r="B91" s="87"/>
      <c r="C91" s="88"/>
      <c r="D91" s="16" t="s">
        <v>21</v>
      </c>
      <c r="E91" s="16" t="s">
        <v>124</v>
      </c>
      <c r="F91" s="17"/>
      <c r="G91" s="89"/>
      <c r="H91" s="90" t="s">
        <v>207</v>
      </c>
      <c r="I91" s="91"/>
      <c r="J91" s="90"/>
      <c r="K91" s="91"/>
      <c r="L91" s="90"/>
      <c r="M91" s="91"/>
      <c r="N91" s="91" t="e">
        <f t="shared" si="3"/>
        <v>#DIV/0!</v>
      </c>
      <c r="O91" s="91" t="e">
        <f t="shared" si="4"/>
        <v>#DIV/0!</v>
      </c>
      <c r="P91" s="92">
        <f t="shared" si="5"/>
        <v>0</v>
      </c>
      <c r="Q91" s="123"/>
    </row>
    <row r="92" spans="1:17" s="15" customFormat="1" ht="13.5" customHeight="1" thickBot="1" x14ac:dyDescent="0.25">
      <c r="A92" s="86"/>
      <c r="B92" s="87"/>
      <c r="C92" s="88"/>
      <c r="D92" s="16" t="s">
        <v>35</v>
      </c>
      <c r="E92" s="16" t="s">
        <v>181</v>
      </c>
      <c r="F92" s="17"/>
      <c r="G92" s="89"/>
      <c r="H92" s="90" t="s">
        <v>208</v>
      </c>
      <c r="I92" s="91"/>
      <c r="J92" s="90"/>
      <c r="K92" s="91"/>
      <c r="L92" s="90"/>
      <c r="M92" s="91"/>
      <c r="N92" s="91" t="e">
        <f t="shared" si="3"/>
        <v>#DIV/0!</v>
      </c>
      <c r="O92" s="91" t="e">
        <f t="shared" si="4"/>
        <v>#DIV/0!</v>
      </c>
      <c r="P92" s="92">
        <f t="shared" si="5"/>
        <v>0</v>
      </c>
      <c r="Q92" s="123"/>
    </row>
    <row r="93" spans="1:17" s="15" customFormat="1" ht="13.5" customHeight="1" thickBot="1" x14ac:dyDescent="0.25">
      <c r="A93" s="86"/>
      <c r="B93" s="87"/>
      <c r="C93" s="88"/>
      <c r="D93" s="16" t="s">
        <v>177</v>
      </c>
      <c r="E93" s="16" t="s">
        <v>209</v>
      </c>
      <c r="F93" s="17" t="s">
        <v>33</v>
      </c>
      <c r="G93" s="89"/>
      <c r="H93" s="90" t="s">
        <v>210</v>
      </c>
      <c r="I93" s="91"/>
      <c r="J93" s="90"/>
      <c r="K93" s="91"/>
      <c r="L93" s="90"/>
      <c r="M93" s="91"/>
      <c r="N93" s="91" t="e">
        <f t="shared" si="3"/>
        <v>#DIV/0!</v>
      </c>
      <c r="O93" s="91" t="e">
        <f t="shared" si="4"/>
        <v>#DIV/0!</v>
      </c>
      <c r="P93" s="92">
        <f t="shared" si="5"/>
        <v>0</v>
      </c>
      <c r="Q93" s="123"/>
    </row>
    <row r="94" spans="1:17" s="15" customFormat="1" ht="13.5" customHeight="1" thickBot="1" x14ac:dyDescent="0.25">
      <c r="A94" s="86"/>
      <c r="B94" s="87"/>
      <c r="C94" s="88"/>
      <c r="D94" s="16" t="s">
        <v>162</v>
      </c>
      <c r="E94" s="16" t="s">
        <v>211</v>
      </c>
      <c r="F94" s="17"/>
      <c r="G94" s="89"/>
      <c r="H94" s="90" t="s">
        <v>212</v>
      </c>
      <c r="I94" s="91"/>
      <c r="J94" s="90"/>
      <c r="K94" s="91"/>
      <c r="L94" s="90"/>
      <c r="M94" s="91"/>
      <c r="N94" s="91" t="e">
        <f t="shared" si="3"/>
        <v>#DIV/0!</v>
      </c>
      <c r="O94" s="91" t="e">
        <f t="shared" si="4"/>
        <v>#DIV/0!</v>
      </c>
      <c r="P94" s="92">
        <f t="shared" si="5"/>
        <v>0</v>
      </c>
      <c r="Q94" s="123"/>
    </row>
    <row r="95" spans="1:17" s="15" customFormat="1" ht="13.5" customHeight="1" thickBot="1" x14ac:dyDescent="0.25">
      <c r="A95" s="86"/>
      <c r="B95" s="87"/>
      <c r="C95" s="88"/>
      <c r="D95" s="19" t="s">
        <v>213</v>
      </c>
      <c r="E95" s="37">
        <v>4</v>
      </c>
      <c r="F95" s="20" t="s">
        <v>18</v>
      </c>
      <c r="G95" s="89"/>
      <c r="H95" s="90" t="s">
        <v>214</v>
      </c>
      <c r="I95" s="91"/>
      <c r="J95" s="90"/>
      <c r="K95" s="91"/>
      <c r="L95" s="90"/>
      <c r="M95" s="91"/>
      <c r="N95" s="91" t="e">
        <f t="shared" si="3"/>
        <v>#DIV/0!</v>
      </c>
      <c r="O95" s="91" t="e">
        <f t="shared" si="4"/>
        <v>#DIV/0!</v>
      </c>
      <c r="P95" s="92">
        <f t="shared" si="5"/>
        <v>0</v>
      </c>
      <c r="Q95" s="123"/>
    </row>
    <row r="96" spans="1:17" s="15" customFormat="1" ht="12" customHeight="1" thickBot="1" x14ac:dyDescent="0.25">
      <c r="A96" s="86">
        <v>15</v>
      </c>
      <c r="B96" s="87" t="s">
        <v>215</v>
      </c>
      <c r="C96" s="88" t="s">
        <v>147</v>
      </c>
      <c r="D96" s="13" t="s">
        <v>21</v>
      </c>
      <c r="E96" s="13" t="s">
        <v>124</v>
      </c>
      <c r="F96" s="14"/>
      <c r="G96" s="89" t="s">
        <v>27</v>
      </c>
      <c r="H96" s="90" t="s">
        <v>216</v>
      </c>
      <c r="I96" s="91">
        <v>188</v>
      </c>
      <c r="J96" s="90" t="s">
        <v>29</v>
      </c>
      <c r="K96" s="91">
        <v>212.7</v>
      </c>
      <c r="L96" s="90" t="s">
        <v>30</v>
      </c>
      <c r="M96" s="91">
        <v>160</v>
      </c>
      <c r="N96" s="91">
        <f t="shared" si="3"/>
        <v>21.528740480266389</v>
      </c>
      <c r="O96" s="91">
        <f t="shared" si="4"/>
        <v>11.518855259639588</v>
      </c>
      <c r="P96" s="92">
        <f t="shared" si="5"/>
        <v>186.9</v>
      </c>
      <c r="Q96" s="123"/>
    </row>
    <row r="97" spans="1:17" s="15" customFormat="1" ht="13.5" customHeight="1" thickBot="1" x14ac:dyDescent="0.25">
      <c r="A97" s="86"/>
      <c r="B97" s="87"/>
      <c r="C97" s="88"/>
      <c r="D97" s="16" t="s">
        <v>174</v>
      </c>
      <c r="E97" s="16" t="s">
        <v>217</v>
      </c>
      <c r="F97" s="17" t="s">
        <v>33</v>
      </c>
      <c r="G97" s="89"/>
      <c r="H97" s="90" t="s">
        <v>218</v>
      </c>
      <c r="I97" s="91"/>
      <c r="J97" s="90"/>
      <c r="K97" s="91"/>
      <c r="L97" s="90"/>
      <c r="M97" s="91"/>
      <c r="N97" s="91" t="e">
        <f t="shared" si="3"/>
        <v>#DIV/0!</v>
      </c>
      <c r="O97" s="91" t="e">
        <f t="shared" si="4"/>
        <v>#DIV/0!</v>
      </c>
      <c r="P97" s="92">
        <f t="shared" si="5"/>
        <v>0</v>
      </c>
      <c r="Q97" s="123"/>
    </row>
    <row r="98" spans="1:17" s="15" customFormat="1" ht="23.25" thickBot="1" x14ac:dyDescent="0.25">
      <c r="A98" s="86"/>
      <c r="B98" s="87"/>
      <c r="C98" s="88"/>
      <c r="D98" s="16" t="s">
        <v>35</v>
      </c>
      <c r="E98" s="16" t="s">
        <v>197</v>
      </c>
      <c r="F98" s="17"/>
      <c r="G98" s="89"/>
      <c r="H98" s="90" t="s">
        <v>219</v>
      </c>
      <c r="I98" s="91"/>
      <c r="J98" s="90"/>
      <c r="K98" s="91"/>
      <c r="L98" s="90"/>
      <c r="M98" s="91"/>
      <c r="N98" s="91" t="e">
        <f t="shared" si="3"/>
        <v>#DIV/0!</v>
      </c>
      <c r="O98" s="91" t="e">
        <f t="shared" si="4"/>
        <v>#DIV/0!</v>
      </c>
      <c r="P98" s="92">
        <f t="shared" si="5"/>
        <v>0</v>
      </c>
      <c r="Q98" s="123"/>
    </row>
    <row r="99" spans="1:17" s="15" customFormat="1" ht="13.5" customHeight="1" thickBot="1" x14ac:dyDescent="0.25">
      <c r="A99" s="86"/>
      <c r="B99" s="87"/>
      <c r="C99" s="88"/>
      <c r="D99" s="16" t="s">
        <v>177</v>
      </c>
      <c r="E99" s="16" t="s">
        <v>220</v>
      </c>
      <c r="F99" s="17" t="s">
        <v>33</v>
      </c>
      <c r="G99" s="89"/>
      <c r="H99" s="90" t="s">
        <v>221</v>
      </c>
      <c r="I99" s="91"/>
      <c r="J99" s="90"/>
      <c r="K99" s="91"/>
      <c r="L99" s="90"/>
      <c r="M99" s="91"/>
      <c r="N99" s="91" t="e">
        <f t="shared" si="3"/>
        <v>#DIV/0!</v>
      </c>
      <c r="O99" s="91" t="e">
        <f t="shared" si="4"/>
        <v>#DIV/0!</v>
      </c>
      <c r="P99" s="92">
        <f t="shared" si="5"/>
        <v>0</v>
      </c>
      <c r="Q99" s="123"/>
    </row>
    <row r="100" spans="1:17" s="15" customFormat="1" ht="13.5" customHeight="1" thickBot="1" x14ac:dyDescent="0.25">
      <c r="A100" s="86"/>
      <c r="B100" s="87"/>
      <c r="C100" s="88"/>
      <c r="D100" s="16" t="s">
        <v>222</v>
      </c>
      <c r="E100" s="16" t="s">
        <v>223</v>
      </c>
      <c r="F100" s="17"/>
      <c r="G100" s="89"/>
      <c r="H100" s="90" t="s">
        <v>224</v>
      </c>
      <c r="I100" s="91"/>
      <c r="J100" s="90"/>
      <c r="K100" s="91"/>
      <c r="L100" s="90"/>
      <c r="M100" s="91"/>
      <c r="N100" s="91" t="e">
        <f t="shared" si="3"/>
        <v>#DIV/0!</v>
      </c>
      <c r="O100" s="91" t="e">
        <f t="shared" si="4"/>
        <v>#DIV/0!</v>
      </c>
      <c r="P100" s="92">
        <f t="shared" si="5"/>
        <v>0</v>
      </c>
      <c r="Q100" s="123"/>
    </row>
    <row r="101" spans="1:17" s="15" customFormat="1" ht="23.25" thickBot="1" x14ac:dyDescent="0.25">
      <c r="A101" s="86"/>
      <c r="B101" s="87"/>
      <c r="C101" s="88"/>
      <c r="D101" s="16" t="s">
        <v>225</v>
      </c>
      <c r="E101" s="16" t="s">
        <v>170</v>
      </c>
      <c r="F101" s="17"/>
      <c r="G101" s="89"/>
      <c r="H101" s="90" t="s">
        <v>226</v>
      </c>
      <c r="I101" s="91"/>
      <c r="J101" s="90"/>
      <c r="K101" s="91"/>
      <c r="L101" s="90"/>
      <c r="M101" s="91"/>
      <c r="N101" s="91" t="e">
        <f t="shared" si="3"/>
        <v>#DIV/0!</v>
      </c>
      <c r="O101" s="91" t="e">
        <f t="shared" si="4"/>
        <v>#DIV/0!</v>
      </c>
      <c r="P101" s="92">
        <f t="shared" si="5"/>
        <v>0</v>
      </c>
      <c r="Q101" s="123"/>
    </row>
    <row r="102" spans="1:17" s="15" customFormat="1" ht="13.5" customHeight="1" thickBot="1" x14ac:dyDescent="0.25">
      <c r="A102" s="86"/>
      <c r="B102" s="87"/>
      <c r="C102" s="88"/>
      <c r="D102" s="19" t="s">
        <v>183</v>
      </c>
      <c r="E102" s="19" t="s">
        <v>227</v>
      </c>
      <c r="F102" s="20" t="s">
        <v>33</v>
      </c>
      <c r="G102" s="89"/>
      <c r="H102" s="90" t="s">
        <v>228</v>
      </c>
      <c r="I102" s="91"/>
      <c r="J102" s="90"/>
      <c r="K102" s="91"/>
      <c r="L102" s="90"/>
      <c r="M102" s="91"/>
      <c r="N102" s="91" t="e">
        <f t="shared" si="3"/>
        <v>#DIV/0!</v>
      </c>
      <c r="O102" s="91" t="e">
        <f t="shared" si="4"/>
        <v>#DIV/0!</v>
      </c>
      <c r="P102" s="92">
        <f t="shared" si="5"/>
        <v>0</v>
      </c>
      <c r="Q102" s="123"/>
    </row>
    <row r="103" spans="1:17" s="15" customFormat="1" ht="12" customHeight="1" thickBot="1" x14ac:dyDescent="0.25">
      <c r="A103" s="86">
        <v>16</v>
      </c>
      <c r="B103" s="87" t="s">
        <v>229</v>
      </c>
      <c r="C103" s="88" t="s">
        <v>147</v>
      </c>
      <c r="D103" s="13" t="s">
        <v>21</v>
      </c>
      <c r="E103" s="13" t="s">
        <v>124</v>
      </c>
      <c r="F103" s="14"/>
      <c r="G103" s="89" t="s">
        <v>27</v>
      </c>
      <c r="H103" s="90" t="s">
        <v>230</v>
      </c>
      <c r="I103" s="91">
        <v>478</v>
      </c>
      <c r="J103" s="90" t="s">
        <v>29</v>
      </c>
      <c r="K103" s="91">
        <v>407</v>
      </c>
      <c r="L103" s="90" t="s">
        <v>30</v>
      </c>
      <c r="M103" s="91">
        <v>350</v>
      </c>
      <c r="N103" s="91">
        <f t="shared" si="3"/>
        <v>52.359865885576482</v>
      </c>
      <c r="O103" s="91">
        <f t="shared" si="4"/>
        <v>12.718995761678498</v>
      </c>
      <c r="P103" s="92">
        <f t="shared" si="5"/>
        <v>411.66666666666669</v>
      </c>
      <c r="Q103" s="123"/>
    </row>
    <row r="104" spans="1:17" s="15" customFormat="1" ht="13.5" customHeight="1" thickBot="1" x14ac:dyDescent="0.25">
      <c r="A104" s="86"/>
      <c r="B104" s="87"/>
      <c r="C104" s="88"/>
      <c r="D104" s="16" t="s">
        <v>174</v>
      </c>
      <c r="E104" s="16" t="s">
        <v>217</v>
      </c>
      <c r="F104" s="17" t="s">
        <v>33</v>
      </c>
      <c r="G104" s="89"/>
      <c r="H104" s="90" t="s">
        <v>231</v>
      </c>
      <c r="I104" s="91"/>
      <c r="J104" s="90"/>
      <c r="K104" s="91"/>
      <c r="L104" s="90"/>
      <c r="M104" s="91"/>
      <c r="N104" s="91" t="e">
        <f t="shared" si="3"/>
        <v>#DIV/0!</v>
      </c>
      <c r="O104" s="91" t="e">
        <f t="shared" si="4"/>
        <v>#DIV/0!</v>
      </c>
      <c r="P104" s="92">
        <f t="shared" si="5"/>
        <v>0</v>
      </c>
      <c r="Q104" s="123"/>
    </row>
    <row r="105" spans="1:17" s="15" customFormat="1" ht="13.5" customHeight="1" thickBot="1" x14ac:dyDescent="0.25">
      <c r="A105" s="86"/>
      <c r="B105" s="87"/>
      <c r="C105" s="88"/>
      <c r="D105" s="16" t="s">
        <v>232</v>
      </c>
      <c r="E105" s="16" t="s">
        <v>233</v>
      </c>
      <c r="F105" s="17"/>
      <c r="G105" s="89"/>
      <c r="H105" s="90" t="s">
        <v>234</v>
      </c>
      <c r="I105" s="91"/>
      <c r="J105" s="90"/>
      <c r="K105" s="91"/>
      <c r="L105" s="90"/>
      <c r="M105" s="91"/>
      <c r="N105" s="91" t="e">
        <f t="shared" si="3"/>
        <v>#DIV/0!</v>
      </c>
      <c r="O105" s="91" t="e">
        <f t="shared" si="4"/>
        <v>#DIV/0!</v>
      </c>
      <c r="P105" s="92">
        <f t="shared" si="5"/>
        <v>0</v>
      </c>
      <c r="Q105" s="123"/>
    </row>
    <row r="106" spans="1:17" s="15" customFormat="1" ht="23.25" thickBot="1" x14ac:dyDescent="0.25">
      <c r="A106" s="86"/>
      <c r="B106" s="87"/>
      <c r="C106" s="88"/>
      <c r="D106" s="16" t="s">
        <v>35</v>
      </c>
      <c r="E106" s="16" t="s">
        <v>235</v>
      </c>
      <c r="F106" s="17"/>
      <c r="G106" s="89"/>
      <c r="H106" s="90" t="s">
        <v>236</v>
      </c>
      <c r="I106" s="91"/>
      <c r="J106" s="90"/>
      <c r="K106" s="91"/>
      <c r="L106" s="90"/>
      <c r="M106" s="91"/>
      <c r="N106" s="91" t="e">
        <f t="shared" si="3"/>
        <v>#DIV/0!</v>
      </c>
      <c r="O106" s="91" t="e">
        <f t="shared" si="4"/>
        <v>#DIV/0!</v>
      </c>
      <c r="P106" s="92">
        <f t="shared" si="5"/>
        <v>0</v>
      </c>
      <c r="Q106" s="123"/>
    </row>
    <row r="107" spans="1:17" s="15" customFormat="1" ht="13.5" customHeight="1" thickBot="1" x14ac:dyDescent="0.25">
      <c r="A107" s="86"/>
      <c r="B107" s="87"/>
      <c r="C107" s="88"/>
      <c r="D107" s="16" t="s">
        <v>177</v>
      </c>
      <c r="E107" s="16" t="s">
        <v>220</v>
      </c>
      <c r="F107" s="17" t="s">
        <v>33</v>
      </c>
      <c r="G107" s="89"/>
      <c r="H107" s="90" t="s">
        <v>237</v>
      </c>
      <c r="I107" s="91"/>
      <c r="J107" s="90"/>
      <c r="K107" s="91"/>
      <c r="L107" s="90"/>
      <c r="M107" s="91"/>
      <c r="N107" s="91" t="e">
        <f t="shared" si="3"/>
        <v>#DIV/0!</v>
      </c>
      <c r="O107" s="91" t="e">
        <f t="shared" si="4"/>
        <v>#DIV/0!</v>
      </c>
      <c r="P107" s="92">
        <f t="shared" si="5"/>
        <v>0</v>
      </c>
      <c r="Q107" s="123"/>
    </row>
    <row r="108" spans="1:17" s="15" customFormat="1" ht="23.25" thickBot="1" x14ac:dyDescent="0.25">
      <c r="A108" s="86"/>
      <c r="B108" s="87"/>
      <c r="C108" s="88"/>
      <c r="D108" s="19" t="s">
        <v>238</v>
      </c>
      <c r="E108" s="19" t="s">
        <v>170</v>
      </c>
      <c r="F108" s="20"/>
      <c r="G108" s="89"/>
      <c r="H108" s="90" t="s">
        <v>239</v>
      </c>
      <c r="I108" s="91"/>
      <c r="J108" s="90"/>
      <c r="K108" s="91"/>
      <c r="L108" s="90"/>
      <c r="M108" s="91"/>
      <c r="N108" s="91" t="e">
        <f t="shared" si="3"/>
        <v>#DIV/0!</v>
      </c>
      <c r="O108" s="91" t="e">
        <f t="shared" si="4"/>
        <v>#DIV/0!</v>
      </c>
      <c r="P108" s="92">
        <f t="shared" si="5"/>
        <v>0</v>
      </c>
      <c r="Q108" s="123"/>
    </row>
    <row r="109" spans="1:17" s="15" customFormat="1" ht="12" customHeight="1" thickBot="1" x14ac:dyDescent="0.25">
      <c r="A109" s="86">
        <v>17</v>
      </c>
      <c r="B109" s="87" t="s">
        <v>229</v>
      </c>
      <c r="C109" s="88" t="s">
        <v>147</v>
      </c>
      <c r="D109" s="13" t="s">
        <v>21</v>
      </c>
      <c r="E109" s="13" t="s">
        <v>124</v>
      </c>
      <c r="F109" s="14"/>
      <c r="G109" s="89" t="s">
        <v>27</v>
      </c>
      <c r="H109" s="90" t="s">
        <v>240</v>
      </c>
      <c r="I109" s="91">
        <v>305</v>
      </c>
      <c r="J109" s="90" t="s">
        <v>29</v>
      </c>
      <c r="K109" s="91">
        <v>334.2</v>
      </c>
      <c r="L109" s="90" t="s">
        <v>30</v>
      </c>
      <c r="M109" s="91">
        <v>270</v>
      </c>
      <c r="N109" s="91">
        <f t="shared" si="3"/>
        <v>26.24516886760092</v>
      </c>
      <c r="O109" s="91">
        <f t="shared" si="4"/>
        <v>8.6598665423232255</v>
      </c>
      <c r="P109" s="92">
        <f t="shared" si="5"/>
        <v>303.06666666666666</v>
      </c>
      <c r="Q109" s="123"/>
    </row>
    <row r="110" spans="1:17" s="15" customFormat="1" ht="13.5" customHeight="1" thickBot="1" x14ac:dyDescent="0.25">
      <c r="A110" s="86"/>
      <c r="B110" s="87"/>
      <c r="C110" s="88"/>
      <c r="D110" s="16" t="s">
        <v>174</v>
      </c>
      <c r="E110" s="16" t="s">
        <v>205</v>
      </c>
      <c r="F110" s="17" t="s">
        <v>33</v>
      </c>
      <c r="G110" s="89"/>
      <c r="H110" s="90" t="s">
        <v>241</v>
      </c>
      <c r="I110" s="91"/>
      <c r="J110" s="90"/>
      <c r="K110" s="91"/>
      <c r="L110" s="90"/>
      <c r="M110" s="91"/>
      <c r="N110" s="91" t="e">
        <f t="shared" si="3"/>
        <v>#DIV/0!</v>
      </c>
      <c r="O110" s="91" t="e">
        <f t="shared" si="4"/>
        <v>#DIV/0!</v>
      </c>
      <c r="P110" s="92">
        <f t="shared" si="5"/>
        <v>0</v>
      </c>
      <c r="Q110" s="123"/>
    </row>
    <row r="111" spans="1:17" s="15" customFormat="1" ht="13.5" customHeight="1" thickBot="1" x14ac:dyDescent="0.25">
      <c r="A111" s="86"/>
      <c r="B111" s="87"/>
      <c r="C111" s="88"/>
      <c r="D111" s="16" t="s">
        <v>232</v>
      </c>
      <c r="E111" s="16" t="s">
        <v>242</v>
      </c>
      <c r="F111" s="17"/>
      <c r="G111" s="89"/>
      <c r="H111" s="90" t="s">
        <v>243</v>
      </c>
      <c r="I111" s="91"/>
      <c r="J111" s="90"/>
      <c r="K111" s="91"/>
      <c r="L111" s="90"/>
      <c r="M111" s="91"/>
      <c r="N111" s="91" t="e">
        <f t="shared" si="3"/>
        <v>#DIV/0!</v>
      </c>
      <c r="O111" s="91" t="e">
        <f t="shared" si="4"/>
        <v>#DIV/0!</v>
      </c>
      <c r="P111" s="92">
        <f t="shared" si="5"/>
        <v>0</v>
      </c>
      <c r="Q111" s="123"/>
    </row>
    <row r="112" spans="1:17" s="15" customFormat="1" ht="23.25" thickBot="1" x14ac:dyDescent="0.25">
      <c r="A112" s="86"/>
      <c r="B112" s="87"/>
      <c r="C112" s="88"/>
      <c r="D112" s="16" t="s">
        <v>35</v>
      </c>
      <c r="E112" s="16" t="s">
        <v>235</v>
      </c>
      <c r="F112" s="17"/>
      <c r="G112" s="89"/>
      <c r="H112" s="90" t="s">
        <v>244</v>
      </c>
      <c r="I112" s="91"/>
      <c r="J112" s="90"/>
      <c r="K112" s="91"/>
      <c r="L112" s="90"/>
      <c r="M112" s="91"/>
      <c r="N112" s="91" t="e">
        <f t="shared" si="3"/>
        <v>#DIV/0!</v>
      </c>
      <c r="O112" s="91" t="e">
        <f t="shared" si="4"/>
        <v>#DIV/0!</v>
      </c>
      <c r="P112" s="92">
        <f t="shared" si="5"/>
        <v>0</v>
      </c>
      <c r="Q112" s="123"/>
    </row>
    <row r="113" spans="1:17" s="15" customFormat="1" ht="13.5" customHeight="1" thickBot="1" x14ac:dyDescent="0.25">
      <c r="A113" s="86"/>
      <c r="B113" s="87"/>
      <c r="C113" s="88"/>
      <c r="D113" s="16" t="s">
        <v>177</v>
      </c>
      <c r="E113" s="16" t="s">
        <v>209</v>
      </c>
      <c r="F113" s="17" t="s">
        <v>33</v>
      </c>
      <c r="G113" s="89"/>
      <c r="H113" s="90" t="s">
        <v>245</v>
      </c>
      <c r="I113" s="91"/>
      <c r="J113" s="90"/>
      <c r="K113" s="91"/>
      <c r="L113" s="90"/>
      <c r="M113" s="91"/>
      <c r="N113" s="91" t="e">
        <f t="shared" si="3"/>
        <v>#DIV/0!</v>
      </c>
      <c r="O113" s="91" t="e">
        <f t="shared" si="4"/>
        <v>#DIV/0!</v>
      </c>
      <c r="P113" s="92">
        <f t="shared" si="5"/>
        <v>0</v>
      </c>
      <c r="Q113" s="123"/>
    </row>
    <row r="114" spans="1:17" s="15" customFormat="1" ht="23.25" thickBot="1" x14ac:dyDescent="0.25">
      <c r="A114" s="86"/>
      <c r="B114" s="87"/>
      <c r="C114" s="88"/>
      <c r="D114" s="16" t="s">
        <v>225</v>
      </c>
      <c r="E114" s="16" t="s">
        <v>170</v>
      </c>
      <c r="F114" s="17"/>
      <c r="G114" s="89"/>
      <c r="H114" s="90" t="s">
        <v>246</v>
      </c>
      <c r="I114" s="91"/>
      <c r="J114" s="90"/>
      <c r="K114" s="91"/>
      <c r="L114" s="90"/>
      <c r="M114" s="91"/>
      <c r="N114" s="91" t="e">
        <f t="shared" si="3"/>
        <v>#DIV/0!</v>
      </c>
      <c r="O114" s="91" t="e">
        <f t="shared" si="4"/>
        <v>#DIV/0!</v>
      </c>
      <c r="P114" s="92">
        <f t="shared" si="5"/>
        <v>0</v>
      </c>
      <c r="Q114" s="123"/>
    </row>
    <row r="115" spans="1:17" s="15" customFormat="1" ht="34.5" thickBot="1" x14ac:dyDescent="0.25">
      <c r="A115" s="86"/>
      <c r="B115" s="87"/>
      <c r="C115" s="88"/>
      <c r="D115" s="19" t="s">
        <v>247</v>
      </c>
      <c r="E115" s="19" t="s">
        <v>170</v>
      </c>
      <c r="F115" s="20"/>
      <c r="G115" s="89"/>
      <c r="H115" s="90" t="s">
        <v>248</v>
      </c>
      <c r="I115" s="91"/>
      <c r="J115" s="90"/>
      <c r="K115" s="91"/>
      <c r="L115" s="90"/>
      <c r="M115" s="91"/>
      <c r="N115" s="91" t="e">
        <f t="shared" si="3"/>
        <v>#DIV/0!</v>
      </c>
      <c r="O115" s="91" t="e">
        <f t="shared" si="4"/>
        <v>#DIV/0!</v>
      </c>
      <c r="P115" s="92">
        <f t="shared" si="5"/>
        <v>0</v>
      </c>
      <c r="Q115" s="123"/>
    </row>
    <row r="116" spans="1:17" s="15" customFormat="1" ht="12" customHeight="1" thickBot="1" x14ac:dyDescent="0.25">
      <c r="A116" s="86">
        <v>18</v>
      </c>
      <c r="B116" s="87" t="s">
        <v>249</v>
      </c>
      <c r="C116" s="95" t="s">
        <v>147</v>
      </c>
      <c r="D116" s="13" t="s">
        <v>21</v>
      </c>
      <c r="E116" s="13" t="s">
        <v>124</v>
      </c>
      <c r="F116" s="14"/>
      <c r="G116" s="89" t="s">
        <v>27</v>
      </c>
      <c r="H116" s="90" t="s">
        <v>250</v>
      </c>
      <c r="I116" s="91">
        <v>340</v>
      </c>
      <c r="J116" s="90" t="s">
        <v>29</v>
      </c>
      <c r="K116" s="91">
        <v>345</v>
      </c>
      <c r="L116" s="90" t="s">
        <v>30</v>
      </c>
      <c r="M116" s="91">
        <v>350</v>
      </c>
      <c r="N116" s="91">
        <f t="shared" si="3"/>
        <v>4.0824829046386304</v>
      </c>
      <c r="O116" s="91">
        <f t="shared" si="4"/>
        <v>1.1833283781561248</v>
      </c>
      <c r="P116" s="92">
        <f t="shared" si="5"/>
        <v>345</v>
      </c>
      <c r="Q116" s="123"/>
    </row>
    <row r="117" spans="1:17" s="15" customFormat="1" ht="13.5" customHeight="1" thickBot="1" x14ac:dyDescent="0.25">
      <c r="A117" s="86"/>
      <c r="B117" s="87"/>
      <c r="C117" s="95"/>
      <c r="D117" s="16" t="s">
        <v>174</v>
      </c>
      <c r="E117" s="16" t="s">
        <v>251</v>
      </c>
      <c r="F117" s="17" t="s">
        <v>33</v>
      </c>
      <c r="G117" s="89"/>
      <c r="H117" s="90" t="s">
        <v>252</v>
      </c>
      <c r="I117" s="91"/>
      <c r="J117" s="90"/>
      <c r="K117" s="91"/>
      <c r="L117" s="90"/>
      <c r="M117" s="91"/>
      <c r="N117" s="91" t="e">
        <f t="shared" si="3"/>
        <v>#DIV/0!</v>
      </c>
      <c r="O117" s="91" t="e">
        <f t="shared" si="4"/>
        <v>#DIV/0!</v>
      </c>
      <c r="P117" s="92">
        <f t="shared" si="5"/>
        <v>0</v>
      </c>
      <c r="Q117" s="123"/>
    </row>
    <row r="118" spans="1:17" s="15" customFormat="1" ht="13.5" customHeight="1" thickBot="1" x14ac:dyDescent="0.25">
      <c r="A118" s="86"/>
      <c r="B118" s="87"/>
      <c r="C118" s="95"/>
      <c r="D118" s="16" t="s">
        <v>177</v>
      </c>
      <c r="E118" s="16" t="s">
        <v>253</v>
      </c>
      <c r="F118" s="17" t="s">
        <v>33</v>
      </c>
      <c r="G118" s="89"/>
      <c r="H118" s="90" t="s">
        <v>254</v>
      </c>
      <c r="I118" s="91"/>
      <c r="J118" s="90"/>
      <c r="K118" s="91"/>
      <c r="L118" s="90"/>
      <c r="M118" s="91"/>
      <c r="N118" s="91" t="e">
        <f t="shared" si="3"/>
        <v>#DIV/0!</v>
      </c>
      <c r="O118" s="91" t="e">
        <f t="shared" si="4"/>
        <v>#DIV/0!</v>
      </c>
      <c r="P118" s="92">
        <f t="shared" si="5"/>
        <v>0</v>
      </c>
      <c r="Q118" s="123"/>
    </row>
    <row r="119" spans="1:17" s="15" customFormat="1" ht="13.5" customHeight="1" thickBot="1" x14ac:dyDescent="0.25">
      <c r="A119" s="86"/>
      <c r="B119" s="87"/>
      <c r="C119" s="95"/>
      <c r="D119" s="16" t="s">
        <v>35</v>
      </c>
      <c r="E119" s="16" t="s">
        <v>255</v>
      </c>
      <c r="F119" s="17"/>
      <c r="G119" s="89"/>
      <c r="H119" s="90" t="s">
        <v>256</v>
      </c>
      <c r="I119" s="91"/>
      <c r="J119" s="90"/>
      <c r="K119" s="91"/>
      <c r="L119" s="90"/>
      <c r="M119" s="91"/>
      <c r="N119" s="91" t="e">
        <f t="shared" si="3"/>
        <v>#DIV/0!</v>
      </c>
      <c r="O119" s="91" t="e">
        <f t="shared" si="4"/>
        <v>#DIV/0!</v>
      </c>
      <c r="P119" s="92">
        <f t="shared" si="5"/>
        <v>0</v>
      </c>
      <c r="Q119" s="123"/>
    </row>
    <row r="120" spans="1:17" s="15" customFormat="1" ht="23.25" thickBot="1" x14ac:dyDescent="0.25">
      <c r="A120" s="86"/>
      <c r="B120" s="87"/>
      <c r="C120" s="95"/>
      <c r="D120" s="16" t="s">
        <v>257</v>
      </c>
      <c r="E120" s="18">
        <v>80</v>
      </c>
      <c r="F120" s="17" t="s">
        <v>18</v>
      </c>
      <c r="G120" s="89"/>
      <c r="H120" s="90" t="s">
        <v>258</v>
      </c>
      <c r="I120" s="91"/>
      <c r="J120" s="90"/>
      <c r="K120" s="91"/>
      <c r="L120" s="90"/>
      <c r="M120" s="91"/>
      <c r="N120" s="91" t="e">
        <f t="shared" si="3"/>
        <v>#DIV/0!</v>
      </c>
      <c r="O120" s="91" t="e">
        <f t="shared" si="4"/>
        <v>#DIV/0!</v>
      </c>
      <c r="P120" s="92">
        <f t="shared" si="5"/>
        <v>0</v>
      </c>
      <c r="Q120" s="123"/>
    </row>
    <row r="121" spans="1:17" s="15" customFormat="1" ht="23.25" thickBot="1" x14ac:dyDescent="0.25">
      <c r="A121" s="86"/>
      <c r="B121" s="87"/>
      <c r="C121" s="95"/>
      <c r="D121" s="19" t="s">
        <v>259</v>
      </c>
      <c r="E121" s="19" t="s">
        <v>170</v>
      </c>
      <c r="F121" s="31"/>
      <c r="G121" s="89"/>
      <c r="H121" s="90" t="s">
        <v>260</v>
      </c>
      <c r="I121" s="91"/>
      <c r="J121" s="90"/>
      <c r="K121" s="91"/>
      <c r="L121" s="90"/>
      <c r="M121" s="91"/>
      <c r="N121" s="91" t="e">
        <f t="shared" si="3"/>
        <v>#DIV/0!</v>
      </c>
      <c r="O121" s="91" t="e">
        <f t="shared" si="4"/>
        <v>#DIV/0!</v>
      </c>
      <c r="P121" s="92">
        <f t="shared" si="5"/>
        <v>0</v>
      </c>
      <c r="Q121" s="123"/>
    </row>
    <row r="122" spans="1:17" s="15" customFormat="1" ht="12" customHeight="1" thickBot="1" x14ac:dyDescent="0.25">
      <c r="A122" s="86">
        <v>19</v>
      </c>
      <c r="B122" s="87" t="s">
        <v>249</v>
      </c>
      <c r="C122" s="95" t="s">
        <v>147</v>
      </c>
      <c r="D122" s="13" t="s">
        <v>21</v>
      </c>
      <c r="E122" s="13" t="s">
        <v>124</v>
      </c>
      <c r="F122" s="14"/>
      <c r="G122" s="89" t="s">
        <v>27</v>
      </c>
      <c r="H122" s="90" t="s">
        <v>261</v>
      </c>
      <c r="I122" s="91">
        <v>281</v>
      </c>
      <c r="J122" s="90" t="s">
        <v>29</v>
      </c>
      <c r="K122" s="91">
        <v>302.10000000000002</v>
      </c>
      <c r="L122" s="90" t="s">
        <v>30</v>
      </c>
      <c r="M122" s="91">
        <v>320</v>
      </c>
      <c r="N122" s="91">
        <f t="shared" si="3"/>
        <v>15.939538540650695</v>
      </c>
      <c r="O122" s="91">
        <f t="shared" si="4"/>
        <v>5.2949413821229188</v>
      </c>
      <c r="P122" s="92">
        <f t="shared" si="5"/>
        <v>301.03333333333336</v>
      </c>
      <c r="Q122" s="123"/>
    </row>
    <row r="123" spans="1:17" s="15" customFormat="1" ht="13.5" customHeight="1" thickBot="1" x14ac:dyDescent="0.25">
      <c r="A123" s="86"/>
      <c r="B123" s="87"/>
      <c r="C123" s="95"/>
      <c r="D123" s="16" t="s">
        <v>174</v>
      </c>
      <c r="E123" s="16" t="s">
        <v>187</v>
      </c>
      <c r="F123" s="17" t="s">
        <v>33</v>
      </c>
      <c r="G123" s="89"/>
      <c r="H123" s="90" t="s">
        <v>262</v>
      </c>
      <c r="I123" s="91"/>
      <c r="J123" s="90"/>
      <c r="K123" s="91"/>
      <c r="L123" s="90"/>
      <c r="M123" s="91"/>
      <c r="N123" s="91" t="e">
        <f t="shared" si="3"/>
        <v>#DIV/0!</v>
      </c>
      <c r="O123" s="91" t="e">
        <f t="shared" si="4"/>
        <v>#DIV/0!</v>
      </c>
      <c r="P123" s="92">
        <f t="shared" si="5"/>
        <v>0</v>
      </c>
      <c r="Q123" s="123"/>
    </row>
    <row r="124" spans="1:17" s="15" customFormat="1" ht="13.5" customHeight="1" thickBot="1" x14ac:dyDescent="0.25">
      <c r="A124" s="86"/>
      <c r="B124" s="87"/>
      <c r="C124" s="95"/>
      <c r="D124" s="16" t="s">
        <v>35</v>
      </c>
      <c r="E124" s="16" t="s">
        <v>255</v>
      </c>
      <c r="F124" s="17"/>
      <c r="G124" s="89"/>
      <c r="H124" s="90" t="s">
        <v>263</v>
      </c>
      <c r="I124" s="91"/>
      <c r="J124" s="90"/>
      <c r="K124" s="91"/>
      <c r="L124" s="90"/>
      <c r="M124" s="91"/>
      <c r="N124" s="91" t="e">
        <f t="shared" si="3"/>
        <v>#DIV/0!</v>
      </c>
      <c r="O124" s="91" t="e">
        <f t="shared" si="4"/>
        <v>#DIV/0!</v>
      </c>
      <c r="P124" s="92">
        <f t="shared" si="5"/>
        <v>0</v>
      </c>
      <c r="Q124" s="123"/>
    </row>
    <row r="125" spans="1:17" s="15" customFormat="1" ht="13.5" customHeight="1" thickBot="1" x14ac:dyDescent="0.25">
      <c r="A125" s="86"/>
      <c r="B125" s="87"/>
      <c r="C125" s="95"/>
      <c r="D125" s="16" t="s">
        <v>177</v>
      </c>
      <c r="E125" s="16" t="s">
        <v>189</v>
      </c>
      <c r="F125" s="17" t="s">
        <v>33</v>
      </c>
      <c r="G125" s="89"/>
      <c r="H125" s="90" t="s">
        <v>264</v>
      </c>
      <c r="I125" s="91"/>
      <c r="J125" s="90"/>
      <c r="K125" s="91"/>
      <c r="L125" s="90"/>
      <c r="M125" s="91"/>
      <c r="N125" s="91" t="e">
        <f t="shared" si="3"/>
        <v>#DIV/0!</v>
      </c>
      <c r="O125" s="91" t="e">
        <f t="shared" si="4"/>
        <v>#DIV/0!</v>
      </c>
      <c r="P125" s="92">
        <f t="shared" si="5"/>
        <v>0</v>
      </c>
      <c r="Q125" s="123"/>
    </row>
    <row r="126" spans="1:17" s="15" customFormat="1" ht="23.25" thickBot="1" x14ac:dyDescent="0.25">
      <c r="A126" s="86"/>
      <c r="B126" s="87"/>
      <c r="C126" s="95"/>
      <c r="D126" s="16" t="s">
        <v>257</v>
      </c>
      <c r="E126" s="18">
        <v>60</v>
      </c>
      <c r="F126" s="17" t="s">
        <v>18</v>
      </c>
      <c r="G126" s="89"/>
      <c r="H126" s="90" t="s">
        <v>265</v>
      </c>
      <c r="I126" s="91"/>
      <c r="J126" s="90"/>
      <c r="K126" s="91"/>
      <c r="L126" s="90"/>
      <c r="M126" s="91"/>
      <c r="N126" s="91" t="e">
        <f t="shared" si="3"/>
        <v>#DIV/0!</v>
      </c>
      <c r="O126" s="91" t="e">
        <f t="shared" si="4"/>
        <v>#DIV/0!</v>
      </c>
      <c r="P126" s="92">
        <f t="shared" si="5"/>
        <v>0</v>
      </c>
      <c r="Q126" s="123"/>
    </row>
    <row r="127" spans="1:17" s="15" customFormat="1" ht="23.25" thickBot="1" x14ac:dyDescent="0.25">
      <c r="A127" s="86"/>
      <c r="B127" s="87"/>
      <c r="C127" s="95"/>
      <c r="D127" s="19" t="s">
        <v>259</v>
      </c>
      <c r="E127" s="19" t="s">
        <v>170</v>
      </c>
      <c r="F127" s="31"/>
      <c r="G127" s="89"/>
      <c r="H127" s="90" t="s">
        <v>266</v>
      </c>
      <c r="I127" s="91"/>
      <c r="J127" s="90"/>
      <c r="K127" s="91"/>
      <c r="L127" s="90"/>
      <c r="M127" s="91"/>
      <c r="N127" s="91" t="e">
        <f t="shared" si="3"/>
        <v>#DIV/0!</v>
      </c>
      <c r="O127" s="91" t="e">
        <f t="shared" si="4"/>
        <v>#DIV/0!</v>
      </c>
      <c r="P127" s="92">
        <f t="shared" si="5"/>
        <v>0</v>
      </c>
      <c r="Q127" s="123"/>
    </row>
    <row r="128" spans="1:17" s="15" customFormat="1" ht="12" customHeight="1" thickBot="1" x14ac:dyDescent="0.25">
      <c r="A128" s="97">
        <v>20</v>
      </c>
      <c r="B128" s="98" t="s">
        <v>249</v>
      </c>
      <c r="C128" s="99" t="s">
        <v>147</v>
      </c>
      <c r="D128" s="13" t="s">
        <v>21</v>
      </c>
      <c r="E128" s="13" t="s">
        <v>124</v>
      </c>
      <c r="F128" s="14"/>
      <c r="G128" s="100" t="s">
        <v>27</v>
      </c>
      <c r="H128" s="101" t="s">
        <v>267</v>
      </c>
      <c r="I128" s="102">
        <v>185</v>
      </c>
      <c r="J128" s="101" t="s">
        <v>29</v>
      </c>
      <c r="K128" s="102">
        <v>203</v>
      </c>
      <c r="L128" s="101" t="s">
        <v>30</v>
      </c>
      <c r="M128" s="102">
        <v>230</v>
      </c>
      <c r="N128" s="102">
        <f t="shared" si="3"/>
        <v>18.493242008906929</v>
      </c>
      <c r="O128" s="102">
        <f t="shared" si="4"/>
        <v>8.9773019460713233</v>
      </c>
      <c r="P128" s="103">
        <f t="shared" si="5"/>
        <v>206</v>
      </c>
      <c r="Q128" s="124"/>
    </row>
    <row r="129" spans="1:17" s="15" customFormat="1" ht="13.5" customHeight="1" thickBot="1" x14ac:dyDescent="0.25">
      <c r="A129" s="97"/>
      <c r="B129" s="98"/>
      <c r="C129" s="99"/>
      <c r="D129" s="16" t="s">
        <v>174</v>
      </c>
      <c r="E129" s="16" t="s">
        <v>187</v>
      </c>
      <c r="F129" s="17" t="s">
        <v>33</v>
      </c>
      <c r="G129" s="100"/>
      <c r="H129" s="101" t="s">
        <v>268</v>
      </c>
      <c r="I129" s="102"/>
      <c r="J129" s="101"/>
      <c r="K129" s="102"/>
      <c r="L129" s="101"/>
      <c r="M129" s="102"/>
      <c r="N129" s="102" t="e">
        <f t="shared" si="3"/>
        <v>#DIV/0!</v>
      </c>
      <c r="O129" s="102" t="e">
        <f t="shared" si="4"/>
        <v>#DIV/0!</v>
      </c>
      <c r="P129" s="103">
        <f t="shared" si="5"/>
        <v>0</v>
      </c>
      <c r="Q129" s="124"/>
    </row>
    <row r="130" spans="1:17" s="15" customFormat="1" ht="13.5" customHeight="1" thickBot="1" x14ac:dyDescent="0.25">
      <c r="A130" s="97"/>
      <c r="B130" s="98"/>
      <c r="C130" s="99"/>
      <c r="D130" s="16" t="s">
        <v>35</v>
      </c>
      <c r="E130" s="16" t="s">
        <v>255</v>
      </c>
      <c r="F130" s="17"/>
      <c r="G130" s="100"/>
      <c r="H130" s="101" t="s">
        <v>269</v>
      </c>
      <c r="I130" s="102"/>
      <c r="J130" s="101"/>
      <c r="K130" s="102"/>
      <c r="L130" s="101"/>
      <c r="M130" s="102"/>
      <c r="N130" s="102" t="e">
        <f t="shared" si="3"/>
        <v>#DIV/0!</v>
      </c>
      <c r="O130" s="102" t="e">
        <f t="shared" si="4"/>
        <v>#DIV/0!</v>
      </c>
      <c r="P130" s="103">
        <f t="shared" si="5"/>
        <v>0</v>
      </c>
      <c r="Q130" s="124"/>
    </row>
    <row r="131" spans="1:17" s="15" customFormat="1" ht="13.5" customHeight="1" thickBot="1" x14ac:dyDescent="0.25">
      <c r="A131" s="97"/>
      <c r="B131" s="98"/>
      <c r="C131" s="99"/>
      <c r="D131" s="16" t="s">
        <v>177</v>
      </c>
      <c r="E131" s="16" t="s">
        <v>189</v>
      </c>
      <c r="F131" s="17" t="s">
        <v>33</v>
      </c>
      <c r="G131" s="100"/>
      <c r="H131" s="101" t="s">
        <v>270</v>
      </c>
      <c r="I131" s="102"/>
      <c r="J131" s="101"/>
      <c r="K131" s="102"/>
      <c r="L131" s="101"/>
      <c r="M131" s="102"/>
      <c r="N131" s="102" t="e">
        <f t="shared" si="3"/>
        <v>#DIV/0!</v>
      </c>
      <c r="O131" s="102" t="e">
        <f t="shared" si="4"/>
        <v>#DIV/0!</v>
      </c>
      <c r="P131" s="103">
        <f t="shared" si="5"/>
        <v>0</v>
      </c>
      <c r="Q131" s="124"/>
    </row>
    <row r="132" spans="1:17" s="15" customFormat="1" ht="23.25" thickBot="1" x14ac:dyDescent="0.25">
      <c r="A132" s="97"/>
      <c r="B132" s="98"/>
      <c r="C132" s="99"/>
      <c r="D132" s="16" t="s">
        <v>257</v>
      </c>
      <c r="E132" s="18">
        <v>40</v>
      </c>
      <c r="F132" s="17" t="s">
        <v>18</v>
      </c>
      <c r="G132" s="100"/>
      <c r="H132" s="101" t="s">
        <v>271</v>
      </c>
      <c r="I132" s="102"/>
      <c r="J132" s="101"/>
      <c r="K132" s="102"/>
      <c r="L132" s="101"/>
      <c r="M132" s="102"/>
      <c r="N132" s="102" t="e">
        <f t="shared" si="3"/>
        <v>#DIV/0!</v>
      </c>
      <c r="O132" s="102" t="e">
        <f t="shared" si="4"/>
        <v>#DIV/0!</v>
      </c>
      <c r="P132" s="103">
        <f t="shared" si="5"/>
        <v>0</v>
      </c>
      <c r="Q132" s="124"/>
    </row>
    <row r="133" spans="1:17" s="15" customFormat="1" ht="23.25" thickBot="1" x14ac:dyDescent="0.25">
      <c r="A133" s="97"/>
      <c r="B133" s="98"/>
      <c r="C133" s="99"/>
      <c r="D133" s="38" t="s">
        <v>259</v>
      </c>
      <c r="E133" s="38" t="s">
        <v>170</v>
      </c>
      <c r="F133" s="39"/>
      <c r="G133" s="100"/>
      <c r="H133" s="101" t="s">
        <v>272</v>
      </c>
      <c r="I133" s="102"/>
      <c r="J133" s="101"/>
      <c r="K133" s="102"/>
      <c r="L133" s="101"/>
      <c r="M133" s="102"/>
      <c r="N133" s="102" t="e">
        <f t="shared" si="3"/>
        <v>#DIV/0!</v>
      </c>
      <c r="O133" s="102" t="e">
        <f t="shared" si="4"/>
        <v>#DIV/0!</v>
      </c>
      <c r="P133" s="103">
        <f t="shared" si="5"/>
        <v>0</v>
      </c>
      <c r="Q133" s="124"/>
    </row>
    <row r="134" spans="1:17" s="15" customFormat="1" ht="12" customHeight="1" thickBot="1" x14ac:dyDescent="0.25">
      <c r="A134" s="86">
        <v>21</v>
      </c>
      <c r="B134" s="87" t="s">
        <v>273</v>
      </c>
      <c r="C134" s="88" t="s">
        <v>147</v>
      </c>
      <c r="D134" s="13" t="s">
        <v>21</v>
      </c>
      <c r="E134" s="13" t="s">
        <v>124</v>
      </c>
      <c r="F134" s="14"/>
      <c r="G134" s="89" t="s">
        <v>27</v>
      </c>
      <c r="H134" s="90" t="s">
        <v>274</v>
      </c>
      <c r="I134" s="91">
        <v>142</v>
      </c>
      <c r="J134" s="90" t="s">
        <v>29</v>
      </c>
      <c r="K134" s="91">
        <v>182</v>
      </c>
      <c r="L134" s="90" t="s">
        <v>30</v>
      </c>
      <c r="M134" s="91">
        <v>190</v>
      </c>
      <c r="N134" s="91">
        <f t="shared" si="3"/>
        <v>20.997354330698162</v>
      </c>
      <c r="O134" s="91">
        <f t="shared" si="4"/>
        <v>12.255265173559238</v>
      </c>
      <c r="P134" s="92">
        <f t="shared" si="5"/>
        <v>171.33333333333334</v>
      </c>
      <c r="Q134" s="123"/>
    </row>
    <row r="135" spans="1:17" s="15" customFormat="1" ht="13.5" customHeight="1" thickBot="1" x14ac:dyDescent="0.25">
      <c r="A135" s="86"/>
      <c r="B135" s="87"/>
      <c r="C135" s="88"/>
      <c r="D135" s="16" t="s">
        <v>174</v>
      </c>
      <c r="E135" s="16" t="s">
        <v>217</v>
      </c>
      <c r="F135" s="17" t="s">
        <v>33</v>
      </c>
      <c r="G135" s="89"/>
      <c r="H135" s="90" t="s">
        <v>275</v>
      </c>
      <c r="I135" s="91"/>
      <c r="J135" s="90"/>
      <c r="K135" s="91"/>
      <c r="L135" s="90"/>
      <c r="M135" s="91"/>
      <c r="N135" s="91" t="e">
        <f t="shared" si="3"/>
        <v>#DIV/0!</v>
      </c>
      <c r="O135" s="91" t="e">
        <f t="shared" si="4"/>
        <v>#DIV/0!</v>
      </c>
      <c r="P135" s="92">
        <f t="shared" si="5"/>
        <v>0</v>
      </c>
      <c r="Q135" s="123"/>
    </row>
    <row r="136" spans="1:17" s="15" customFormat="1" ht="13.5" customHeight="1" thickBot="1" x14ac:dyDescent="0.25">
      <c r="A136" s="86"/>
      <c r="B136" s="87"/>
      <c r="C136" s="88"/>
      <c r="D136" s="16" t="s">
        <v>177</v>
      </c>
      <c r="E136" s="16" t="s">
        <v>220</v>
      </c>
      <c r="F136" s="17" t="s">
        <v>33</v>
      </c>
      <c r="G136" s="89"/>
      <c r="H136" s="90" t="s">
        <v>276</v>
      </c>
      <c r="I136" s="91"/>
      <c r="J136" s="90"/>
      <c r="K136" s="91"/>
      <c r="L136" s="90"/>
      <c r="M136" s="91"/>
      <c r="N136" s="91" t="e">
        <f t="shared" si="3"/>
        <v>#DIV/0!</v>
      </c>
      <c r="O136" s="91" t="e">
        <f t="shared" si="4"/>
        <v>#DIV/0!</v>
      </c>
      <c r="P136" s="92">
        <f t="shared" si="5"/>
        <v>0</v>
      </c>
      <c r="Q136" s="123"/>
    </row>
    <row r="137" spans="1:17" s="15" customFormat="1" ht="13.5" customHeight="1" thickBot="1" x14ac:dyDescent="0.25">
      <c r="A137" s="86"/>
      <c r="B137" s="87"/>
      <c r="C137" s="88"/>
      <c r="D137" s="16" t="s">
        <v>35</v>
      </c>
      <c r="E137" s="16" t="s">
        <v>255</v>
      </c>
      <c r="F137" s="17"/>
      <c r="G137" s="89"/>
      <c r="H137" s="90" t="s">
        <v>277</v>
      </c>
      <c r="I137" s="91"/>
      <c r="J137" s="90"/>
      <c r="K137" s="91"/>
      <c r="L137" s="90"/>
      <c r="M137" s="91"/>
      <c r="N137" s="91" t="e">
        <f t="shared" ref="N137:N200" si="6">_xlfn.STDEV.P(I137,K137,M137)</f>
        <v>#DIV/0!</v>
      </c>
      <c r="O137" s="91" t="e">
        <f t="shared" ref="O137:O200" si="7">N137/P137*100</f>
        <v>#DIV/0!</v>
      </c>
      <c r="P137" s="92">
        <f t="shared" ref="P137:P200" si="8">(I137+K137+M137)/3</f>
        <v>0</v>
      </c>
      <c r="Q137" s="123"/>
    </row>
    <row r="138" spans="1:17" s="15" customFormat="1" ht="23.25" thickBot="1" x14ac:dyDescent="0.25">
      <c r="A138" s="86"/>
      <c r="B138" s="87"/>
      <c r="C138" s="88"/>
      <c r="D138" s="16" t="s">
        <v>257</v>
      </c>
      <c r="E138" s="16" t="s">
        <v>278</v>
      </c>
      <c r="F138" s="17" t="s">
        <v>18</v>
      </c>
      <c r="G138" s="89"/>
      <c r="H138" s="90" t="s">
        <v>279</v>
      </c>
      <c r="I138" s="91"/>
      <c r="J138" s="90"/>
      <c r="K138" s="91"/>
      <c r="L138" s="90"/>
      <c r="M138" s="91"/>
      <c r="N138" s="91" t="e">
        <f t="shared" si="6"/>
        <v>#DIV/0!</v>
      </c>
      <c r="O138" s="91" t="e">
        <f t="shared" si="7"/>
        <v>#DIV/0!</v>
      </c>
      <c r="P138" s="92">
        <f t="shared" si="8"/>
        <v>0</v>
      </c>
      <c r="Q138" s="123"/>
    </row>
    <row r="139" spans="1:17" s="15" customFormat="1" ht="23.25" thickBot="1" x14ac:dyDescent="0.25">
      <c r="A139" s="86"/>
      <c r="B139" s="87"/>
      <c r="C139" s="88"/>
      <c r="D139" s="19" t="s">
        <v>259</v>
      </c>
      <c r="E139" s="19" t="s">
        <v>170</v>
      </c>
      <c r="F139" s="31"/>
      <c r="G139" s="89"/>
      <c r="H139" s="90" t="s">
        <v>280</v>
      </c>
      <c r="I139" s="91"/>
      <c r="J139" s="90"/>
      <c r="K139" s="91"/>
      <c r="L139" s="90"/>
      <c r="M139" s="91"/>
      <c r="N139" s="91" t="e">
        <f t="shared" si="6"/>
        <v>#DIV/0!</v>
      </c>
      <c r="O139" s="91" t="e">
        <f t="shared" si="7"/>
        <v>#DIV/0!</v>
      </c>
      <c r="P139" s="92">
        <f t="shared" si="8"/>
        <v>0</v>
      </c>
      <c r="Q139" s="123"/>
    </row>
    <row r="140" spans="1:17" s="15" customFormat="1" ht="12" customHeight="1" thickBot="1" x14ac:dyDescent="0.25">
      <c r="A140" s="86">
        <v>22</v>
      </c>
      <c r="B140" s="87" t="s">
        <v>281</v>
      </c>
      <c r="C140" s="104" t="s">
        <v>282</v>
      </c>
      <c r="D140" s="13" t="s">
        <v>283</v>
      </c>
      <c r="E140" s="13" t="s">
        <v>82</v>
      </c>
      <c r="F140" s="14"/>
      <c r="G140" s="89" t="s">
        <v>27</v>
      </c>
      <c r="H140" s="90" t="s">
        <v>284</v>
      </c>
      <c r="I140" s="91">
        <v>165</v>
      </c>
      <c r="J140" s="90" t="s">
        <v>29</v>
      </c>
      <c r="K140" s="91">
        <v>180</v>
      </c>
      <c r="L140" s="90" t="s">
        <v>30</v>
      </c>
      <c r="M140" s="91">
        <v>170</v>
      </c>
      <c r="N140" s="91">
        <f t="shared" si="6"/>
        <v>6.2360956446232354</v>
      </c>
      <c r="O140" s="91">
        <f t="shared" si="7"/>
        <v>3.6326770745378072</v>
      </c>
      <c r="P140" s="92">
        <f t="shared" si="8"/>
        <v>171.66666666666666</v>
      </c>
      <c r="Q140" s="123"/>
    </row>
    <row r="141" spans="1:17" s="15" customFormat="1" ht="24.75" customHeight="1" thickBot="1" x14ac:dyDescent="0.25">
      <c r="A141" s="86"/>
      <c r="B141" s="87"/>
      <c r="C141" s="104"/>
      <c r="D141" s="19" t="s">
        <v>285</v>
      </c>
      <c r="E141" s="19" t="s">
        <v>189</v>
      </c>
      <c r="F141" s="20" t="s">
        <v>286</v>
      </c>
      <c r="G141" s="89"/>
      <c r="H141" s="90" t="s">
        <v>287</v>
      </c>
      <c r="I141" s="91"/>
      <c r="J141" s="90"/>
      <c r="K141" s="91"/>
      <c r="L141" s="90"/>
      <c r="M141" s="91"/>
      <c r="N141" s="91" t="e">
        <f t="shared" si="6"/>
        <v>#DIV/0!</v>
      </c>
      <c r="O141" s="91" t="e">
        <f t="shared" si="7"/>
        <v>#DIV/0!</v>
      </c>
      <c r="P141" s="92">
        <f t="shared" si="8"/>
        <v>0</v>
      </c>
      <c r="Q141" s="123"/>
    </row>
    <row r="142" spans="1:17" s="15" customFormat="1" ht="12" customHeight="1" thickBot="1" x14ac:dyDescent="0.25">
      <c r="A142" s="86">
        <v>23</v>
      </c>
      <c r="B142" s="87" t="s">
        <v>288</v>
      </c>
      <c r="C142" s="88" t="s">
        <v>289</v>
      </c>
      <c r="D142" s="13" t="s">
        <v>136</v>
      </c>
      <c r="E142" s="13" t="s">
        <v>290</v>
      </c>
      <c r="F142" s="14"/>
      <c r="G142" s="89" t="s">
        <v>27</v>
      </c>
      <c r="H142" s="90" t="s">
        <v>291</v>
      </c>
      <c r="I142" s="91">
        <v>33</v>
      </c>
      <c r="J142" s="90" t="s">
        <v>29</v>
      </c>
      <c r="K142" s="91">
        <v>29.06</v>
      </c>
      <c r="L142" s="90" t="s">
        <v>30</v>
      </c>
      <c r="M142" s="91">
        <v>30</v>
      </c>
      <c r="N142" s="91">
        <f t="shared" si="6"/>
        <v>1.6801851749798959</v>
      </c>
      <c r="O142" s="91">
        <f t="shared" si="7"/>
        <v>5.4752938572014864</v>
      </c>
      <c r="P142" s="92">
        <f t="shared" si="8"/>
        <v>30.686666666666667</v>
      </c>
      <c r="Q142" s="123"/>
    </row>
    <row r="143" spans="1:17" s="15" customFormat="1" ht="13.5" customHeight="1" thickBot="1" x14ac:dyDescent="0.25">
      <c r="A143" s="86"/>
      <c r="B143" s="87"/>
      <c r="C143" s="88"/>
      <c r="D143" s="16" t="s">
        <v>292</v>
      </c>
      <c r="E143" s="16" t="s">
        <v>293</v>
      </c>
      <c r="F143" s="17"/>
      <c r="G143" s="89"/>
      <c r="H143" s="90" t="s">
        <v>294</v>
      </c>
      <c r="I143" s="91"/>
      <c r="J143" s="90"/>
      <c r="K143" s="91"/>
      <c r="L143" s="90"/>
      <c r="M143" s="91"/>
      <c r="N143" s="91" t="e">
        <f t="shared" si="6"/>
        <v>#DIV/0!</v>
      </c>
      <c r="O143" s="91" t="e">
        <f t="shared" si="7"/>
        <v>#DIV/0!</v>
      </c>
      <c r="P143" s="92">
        <f t="shared" si="8"/>
        <v>0</v>
      </c>
      <c r="Q143" s="123"/>
    </row>
    <row r="144" spans="1:17" s="15" customFormat="1" ht="13.5" customHeight="1" thickBot="1" x14ac:dyDescent="0.25">
      <c r="A144" s="86"/>
      <c r="B144" s="87"/>
      <c r="C144" s="88"/>
      <c r="D144" s="16" t="s">
        <v>295</v>
      </c>
      <c r="E144" s="16" t="s">
        <v>296</v>
      </c>
      <c r="F144" s="17" t="s">
        <v>33</v>
      </c>
      <c r="G144" s="89"/>
      <c r="H144" s="90" t="s">
        <v>297</v>
      </c>
      <c r="I144" s="91"/>
      <c r="J144" s="90"/>
      <c r="K144" s="91"/>
      <c r="L144" s="90"/>
      <c r="M144" s="91"/>
      <c r="N144" s="91" t="e">
        <f t="shared" si="6"/>
        <v>#DIV/0!</v>
      </c>
      <c r="O144" s="91" t="e">
        <f t="shared" si="7"/>
        <v>#DIV/0!</v>
      </c>
      <c r="P144" s="92">
        <f t="shared" si="8"/>
        <v>0</v>
      </c>
      <c r="Q144" s="123"/>
    </row>
    <row r="145" spans="1:17" s="15" customFormat="1" ht="13.5" customHeight="1" thickBot="1" x14ac:dyDescent="0.25">
      <c r="A145" s="86"/>
      <c r="B145" s="87"/>
      <c r="C145" s="88"/>
      <c r="D145" s="16" t="s">
        <v>298</v>
      </c>
      <c r="E145" s="16" t="s">
        <v>299</v>
      </c>
      <c r="F145" s="17" t="s">
        <v>300</v>
      </c>
      <c r="G145" s="89"/>
      <c r="H145" s="90" t="s">
        <v>301</v>
      </c>
      <c r="I145" s="91"/>
      <c r="J145" s="90"/>
      <c r="K145" s="91"/>
      <c r="L145" s="90"/>
      <c r="M145" s="91"/>
      <c r="N145" s="91" t="e">
        <f t="shared" si="6"/>
        <v>#DIV/0!</v>
      </c>
      <c r="O145" s="91" t="e">
        <f t="shared" si="7"/>
        <v>#DIV/0!</v>
      </c>
      <c r="P145" s="92">
        <f t="shared" si="8"/>
        <v>0</v>
      </c>
      <c r="Q145" s="123"/>
    </row>
    <row r="146" spans="1:17" s="15" customFormat="1" ht="13.5" customHeight="1" thickBot="1" x14ac:dyDescent="0.25">
      <c r="A146" s="86"/>
      <c r="B146" s="87"/>
      <c r="C146" s="88"/>
      <c r="D146" s="16" t="s">
        <v>302</v>
      </c>
      <c r="E146" s="16" t="s">
        <v>303</v>
      </c>
      <c r="F146" s="17"/>
      <c r="G146" s="89"/>
      <c r="H146" s="90" t="s">
        <v>304</v>
      </c>
      <c r="I146" s="91"/>
      <c r="J146" s="90"/>
      <c r="K146" s="91"/>
      <c r="L146" s="90"/>
      <c r="M146" s="91"/>
      <c r="N146" s="91" t="e">
        <f t="shared" si="6"/>
        <v>#DIV/0!</v>
      </c>
      <c r="O146" s="91" t="e">
        <f t="shared" si="7"/>
        <v>#DIV/0!</v>
      </c>
      <c r="P146" s="92">
        <f t="shared" si="8"/>
        <v>0</v>
      </c>
      <c r="Q146" s="123"/>
    </row>
    <row r="147" spans="1:17" s="15" customFormat="1" ht="13.5" customHeight="1" thickBot="1" x14ac:dyDescent="0.25">
      <c r="A147" s="86"/>
      <c r="B147" s="87"/>
      <c r="C147" s="88"/>
      <c r="D147" s="19" t="s">
        <v>35</v>
      </c>
      <c r="E147" s="19" t="s">
        <v>305</v>
      </c>
      <c r="F147" s="20"/>
      <c r="G147" s="89"/>
      <c r="H147" s="90" t="s">
        <v>306</v>
      </c>
      <c r="I147" s="91"/>
      <c r="J147" s="90"/>
      <c r="K147" s="91"/>
      <c r="L147" s="90"/>
      <c r="M147" s="91"/>
      <c r="N147" s="91" t="e">
        <f t="shared" si="6"/>
        <v>#DIV/0!</v>
      </c>
      <c r="O147" s="91" t="e">
        <f t="shared" si="7"/>
        <v>#DIV/0!</v>
      </c>
      <c r="P147" s="92">
        <f t="shared" si="8"/>
        <v>0</v>
      </c>
      <c r="Q147" s="123"/>
    </row>
    <row r="148" spans="1:17" s="15" customFormat="1" ht="12" customHeight="1" thickBot="1" x14ac:dyDescent="0.25">
      <c r="A148" s="86">
        <v>24</v>
      </c>
      <c r="B148" s="87" t="s">
        <v>288</v>
      </c>
      <c r="C148" s="88" t="s">
        <v>289</v>
      </c>
      <c r="D148" s="13" t="s">
        <v>136</v>
      </c>
      <c r="E148" s="13" t="s">
        <v>290</v>
      </c>
      <c r="F148" s="40"/>
      <c r="G148" s="89" t="s">
        <v>27</v>
      </c>
      <c r="H148" s="90" t="s">
        <v>307</v>
      </c>
      <c r="I148" s="91">
        <v>29</v>
      </c>
      <c r="J148" s="90" t="s">
        <v>29</v>
      </c>
      <c r="K148" s="91">
        <v>26.1</v>
      </c>
      <c r="L148" s="90" t="s">
        <v>30</v>
      </c>
      <c r="M148" s="91">
        <v>27</v>
      </c>
      <c r="N148" s="91">
        <f t="shared" si="6"/>
        <v>1.2119772641798556</v>
      </c>
      <c r="O148" s="91">
        <f t="shared" si="7"/>
        <v>4.4286623538849783</v>
      </c>
      <c r="P148" s="92">
        <f t="shared" si="8"/>
        <v>27.366666666666664</v>
      </c>
      <c r="Q148" s="123"/>
    </row>
    <row r="149" spans="1:17" s="15" customFormat="1" ht="13.5" customHeight="1" thickBot="1" x14ac:dyDescent="0.25">
      <c r="A149" s="86"/>
      <c r="B149" s="87"/>
      <c r="C149" s="88"/>
      <c r="D149" s="16" t="s">
        <v>292</v>
      </c>
      <c r="E149" s="16" t="s">
        <v>293</v>
      </c>
      <c r="F149" s="41"/>
      <c r="G149" s="89"/>
      <c r="H149" s="90" t="s">
        <v>308</v>
      </c>
      <c r="I149" s="91"/>
      <c r="J149" s="90"/>
      <c r="K149" s="91"/>
      <c r="L149" s="90"/>
      <c r="M149" s="91"/>
      <c r="N149" s="91" t="e">
        <f t="shared" si="6"/>
        <v>#DIV/0!</v>
      </c>
      <c r="O149" s="91" t="e">
        <f t="shared" si="7"/>
        <v>#DIV/0!</v>
      </c>
      <c r="P149" s="92">
        <f t="shared" si="8"/>
        <v>0</v>
      </c>
      <c r="Q149" s="123"/>
    </row>
    <row r="150" spans="1:17" s="15" customFormat="1" ht="13.5" customHeight="1" thickBot="1" x14ac:dyDescent="0.25">
      <c r="A150" s="86"/>
      <c r="B150" s="87"/>
      <c r="C150" s="88"/>
      <c r="D150" s="16" t="s">
        <v>295</v>
      </c>
      <c r="E150" s="16" t="s">
        <v>220</v>
      </c>
      <c r="F150" s="41" t="s">
        <v>33</v>
      </c>
      <c r="G150" s="89"/>
      <c r="H150" s="90" t="s">
        <v>309</v>
      </c>
      <c r="I150" s="91"/>
      <c r="J150" s="90"/>
      <c r="K150" s="91"/>
      <c r="L150" s="90"/>
      <c r="M150" s="91"/>
      <c r="N150" s="91" t="e">
        <f t="shared" si="6"/>
        <v>#DIV/0!</v>
      </c>
      <c r="O150" s="91" t="e">
        <f t="shared" si="7"/>
        <v>#DIV/0!</v>
      </c>
      <c r="P150" s="92">
        <f t="shared" si="8"/>
        <v>0</v>
      </c>
      <c r="Q150" s="123"/>
    </row>
    <row r="151" spans="1:17" s="15" customFormat="1" ht="13.5" customHeight="1" thickBot="1" x14ac:dyDescent="0.25">
      <c r="A151" s="86"/>
      <c r="B151" s="87"/>
      <c r="C151" s="88"/>
      <c r="D151" s="16" t="s">
        <v>298</v>
      </c>
      <c r="E151" s="16" t="s">
        <v>310</v>
      </c>
      <c r="F151" s="41" t="s">
        <v>300</v>
      </c>
      <c r="G151" s="89"/>
      <c r="H151" s="90" t="s">
        <v>311</v>
      </c>
      <c r="I151" s="91"/>
      <c r="J151" s="90"/>
      <c r="K151" s="91"/>
      <c r="L151" s="90"/>
      <c r="M151" s="91"/>
      <c r="N151" s="91" t="e">
        <f t="shared" si="6"/>
        <v>#DIV/0!</v>
      </c>
      <c r="O151" s="91" t="e">
        <f t="shared" si="7"/>
        <v>#DIV/0!</v>
      </c>
      <c r="P151" s="92">
        <f t="shared" si="8"/>
        <v>0</v>
      </c>
      <c r="Q151" s="123"/>
    </row>
    <row r="152" spans="1:17" s="15" customFormat="1" ht="13.5" customHeight="1" thickBot="1" x14ac:dyDescent="0.25">
      <c r="A152" s="86"/>
      <c r="B152" s="87"/>
      <c r="C152" s="88"/>
      <c r="D152" s="16" t="s">
        <v>302</v>
      </c>
      <c r="E152" s="16" t="s">
        <v>303</v>
      </c>
      <c r="F152" s="41"/>
      <c r="G152" s="89"/>
      <c r="H152" s="90" t="s">
        <v>312</v>
      </c>
      <c r="I152" s="91"/>
      <c r="J152" s="90"/>
      <c r="K152" s="91"/>
      <c r="L152" s="90"/>
      <c r="M152" s="91"/>
      <c r="N152" s="91" t="e">
        <f t="shared" si="6"/>
        <v>#DIV/0!</v>
      </c>
      <c r="O152" s="91" t="e">
        <f t="shared" si="7"/>
        <v>#DIV/0!</v>
      </c>
      <c r="P152" s="92">
        <f t="shared" si="8"/>
        <v>0</v>
      </c>
      <c r="Q152" s="123"/>
    </row>
    <row r="153" spans="1:17" s="15" customFormat="1" ht="13.5" customHeight="1" thickBot="1" x14ac:dyDescent="0.25">
      <c r="A153" s="86"/>
      <c r="B153" s="87"/>
      <c r="C153" s="88"/>
      <c r="D153" s="19" t="s">
        <v>35</v>
      </c>
      <c r="E153" s="19" t="s">
        <v>305</v>
      </c>
      <c r="F153" s="42"/>
      <c r="G153" s="89"/>
      <c r="H153" s="90" t="s">
        <v>313</v>
      </c>
      <c r="I153" s="91"/>
      <c r="J153" s="90"/>
      <c r="K153" s="91"/>
      <c r="L153" s="90"/>
      <c r="M153" s="91"/>
      <c r="N153" s="91" t="e">
        <f t="shared" si="6"/>
        <v>#DIV/0!</v>
      </c>
      <c r="O153" s="91" t="e">
        <f t="shared" si="7"/>
        <v>#DIV/0!</v>
      </c>
      <c r="P153" s="92">
        <f t="shared" si="8"/>
        <v>0</v>
      </c>
      <c r="Q153" s="123"/>
    </row>
    <row r="154" spans="1:17" s="15" customFormat="1" ht="12" customHeight="1" thickBot="1" x14ac:dyDescent="0.25">
      <c r="A154" s="97">
        <v>25</v>
      </c>
      <c r="B154" s="98" t="s">
        <v>288</v>
      </c>
      <c r="C154" s="105" t="s">
        <v>289</v>
      </c>
      <c r="D154" s="13" t="s">
        <v>136</v>
      </c>
      <c r="E154" s="13" t="s">
        <v>290</v>
      </c>
      <c r="F154" s="14"/>
      <c r="G154" s="100" t="s">
        <v>27</v>
      </c>
      <c r="H154" s="101" t="s">
        <v>314</v>
      </c>
      <c r="I154" s="102">
        <v>29</v>
      </c>
      <c r="J154" s="101" t="s">
        <v>29</v>
      </c>
      <c r="K154" s="102">
        <v>27.3</v>
      </c>
      <c r="L154" s="101" t="s">
        <v>30</v>
      </c>
      <c r="M154" s="102">
        <v>27</v>
      </c>
      <c r="N154" s="102">
        <f t="shared" si="6"/>
        <v>0.88065632090819368</v>
      </c>
      <c r="O154" s="102">
        <f t="shared" si="7"/>
        <v>3.1716314078326304</v>
      </c>
      <c r="P154" s="103">
        <f t="shared" si="8"/>
        <v>27.766666666666666</v>
      </c>
      <c r="Q154" s="124"/>
    </row>
    <row r="155" spans="1:17" s="15" customFormat="1" ht="13.5" customHeight="1" thickBot="1" x14ac:dyDescent="0.25">
      <c r="A155" s="97"/>
      <c r="B155" s="98"/>
      <c r="C155" s="105"/>
      <c r="D155" s="16" t="s">
        <v>292</v>
      </c>
      <c r="E155" s="16" t="s">
        <v>293</v>
      </c>
      <c r="F155" s="17"/>
      <c r="G155" s="100"/>
      <c r="H155" s="101" t="s">
        <v>315</v>
      </c>
      <c r="I155" s="102"/>
      <c r="J155" s="101"/>
      <c r="K155" s="102"/>
      <c r="L155" s="101"/>
      <c r="M155" s="102"/>
      <c r="N155" s="102" t="e">
        <f t="shared" si="6"/>
        <v>#DIV/0!</v>
      </c>
      <c r="O155" s="102" t="e">
        <f t="shared" si="7"/>
        <v>#DIV/0!</v>
      </c>
      <c r="P155" s="103">
        <f t="shared" si="8"/>
        <v>0</v>
      </c>
      <c r="Q155" s="124"/>
    </row>
    <row r="156" spans="1:17" s="15" customFormat="1" ht="13.5" customHeight="1" thickBot="1" x14ac:dyDescent="0.25">
      <c r="A156" s="97"/>
      <c r="B156" s="98"/>
      <c r="C156" s="105"/>
      <c r="D156" s="16" t="s">
        <v>298</v>
      </c>
      <c r="E156" s="16" t="s">
        <v>299</v>
      </c>
      <c r="F156" s="17" t="s">
        <v>300</v>
      </c>
      <c r="G156" s="100"/>
      <c r="H156" s="101" t="s">
        <v>316</v>
      </c>
      <c r="I156" s="102"/>
      <c r="J156" s="101"/>
      <c r="K156" s="102"/>
      <c r="L156" s="101"/>
      <c r="M156" s="102"/>
      <c r="N156" s="102" t="e">
        <f t="shared" si="6"/>
        <v>#DIV/0!</v>
      </c>
      <c r="O156" s="102" t="e">
        <f t="shared" si="7"/>
        <v>#DIV/0!</v>
      </c>
      <c r="P156" s="103">
        <f t="shared" si="8"/>
        <v>0</v>
      </c>
      <c r="Q156" s="124"/>
    </row>
    <row r="157" spans="1:17" s="15" customFormat="1" ht="13.5" customHeight="1" thickBot="1" x14ac:dyDescent="0.25">
      <c r="A157" s="97"/>
      <c r="B157" s="98"/>
      <c r="C157" s="105"/>
      <c r="D157" s="16" t="s">
        <v>295</v>
      </c>
      <c r="E157" s="16" t="s">
        <v>220</v>
      </c>
      <c r="F157" s="17" t="s">
        <v>33</v>
      </c>
      <c r="G157" s="100"/>
      <c r="H157" s="101" t="s">
        <v>317</v>
      </c>
      <c r="I157" s="102"/>
      <c r="J157" s="101"/>
      <c r="K157" s="102"/>
      <c r="L157" s="101"/>
      <c r="M157" s="102"/>
      <c r="N157" s="102" t="e">
        <f t="shared" si="6"/>
        <v>#DIV/0!</v>
      </c>
      <c r="O157" s="102" t="e">
        <f t="shared" si="7"/>
        <v>#DIV/0!</v>
      </c>
      <c r="P157" s="103">
        <f t="shared" si="8"/>
        <v>0</v>
      </c>
      <c r="Q157" s="124"/>
    </row>
    <row r="158" spans="1:17" s="15" customFormat="1" ht="13.5" customHeight="1" thickBot="1" x14ac:dyDescent="0.25">
      <c r="A158" s="97"/>
      <c r="B158" s="98"/>
      <c r="C158" s="105"/>
      <c r="D158" s="16" t="s">
        <v>302</v>
      </c>
      <c r="E158" s="16" t="s">
        <v>303</v>
      </c>
      <c r="F158" s="17"/>
      <c r="G158" s="100"/>
      <c r="H158" s="101" t="s">
        <v>318</v>
      </c>
      <c r="I158" s="102"/>
      <c r="J158" s="101"/>
      <c r="K158" s="102"/>
      <c r="L158" s="101"/>
      <c r="M158" s="102"/>
      <c r="N158" s="102" t="e">
        <f t="shared" si="6"/>
        <v>#DIV/0!</v>
      </c>
      <c r="O158" s="102" t="e">
        <f t="shared" si="7"/>
        <v>#DIV/0!</v>
      </c>
      <c r="P158" s="103">
        <f t="shared" si="8"/>
        <v>0</v>
      </c>
      <c r="Q158" s="124"/>
    </row>
    <row r="159" spans="1:17" s="15" customFormat="1" ht="13.5" customHeight="1" thickBot="1" x14ac:dyDescent="0.25">
      <c r="A159" s="97"/>
      <c r="B159" s="98"/>
      <c r="C159" s="105"/>
      <c r="D159" s="38" t="s">
        <v>35</v>
      </c>
      <c r="E159" s="38" t="s">
        <v>305</v>
      </c>
      <c r="F159" s="43"/>
      <c r="G159" s="100"/>
      <c r="H159" s="101" t="s">
        <v>319</v>
      </c>
      <c r="I159" s="102"/>
      <c r="J159" s="101"/>
      <c r="K159" s="102"/>
      <c r="L159" s="101"/>
      <c r="M159" s="102"/>
      <c r="N159" s="102" t="e">
        <f t="shared" si="6"/>
        <v>#DIV/0!</v>
      </c>
      <c r="O159" s="102" t="e">
        <f t="shared" si="7"/>
        <v>#DIV/0!</v>
      </c>
      <c r="P159" s="103">
        <f t="shared" si="8"/>
        <v>0</v>
      </c>
      <c r="Q159" s="124"/>
    </row>
    <row r="160" spans="1:17" s="15" customFormat="1" ht="12" customHeight="1" thickBot="1" x14ac:dyDescent="0.25">
      <c r="A160" s="86">
        <v>26</v>
      </c>
      <c r="B160" s="87" t="s">
        <v>320</v>
      </c>
      <c r="C160" s="88" t="s">
        <v>289</v>
      </c>
      <c r="D160" s="13" t="s">
        <v>136</v>
      </c>
      <c r="E160" s="13" t="s">
        <v>321</v>
      </c>
      <c r="F160" s="14"/>
      <c r="G160" s="89" t="s">
        <v>27</v>
      </c>
      <c r="H160" s="90" t="s">
        <v>322</v>
      </c>
      <c r="I160" s="91">
        <v>112</v>
      </c>
      <c r="J160" s="90" t="s">
        <v>29</v>
      </c>
      <c r="K160" s="91">
        <v>109.1</v>
      </c>
      <c r="L160" s="90" t="s">
        <v>30</v>
      </c>
      <c r="M160" s="91">
        <v>105</v>
      </c>
      <c r="N160" s="91">
        <f t="shared" si="6"/>
        <v>2.8717010057919792</v>
      </c>
      <c r="O160" s="91">
        <f t="shared" si="7"/>
        <v>2.6418592509585821</v>
      </c>
      <c r="P160" s="92">
        <f t="shared" si="8"/>
        <v>108.7</v>
      </c>
      <c r="Q160" s="123"/>
    </row>
    <row r="161" spans="1:17" s="15" customFormat="1" ht="13.5" customHeight="1" thickBot="1" x14ac:dyDescent="0.25">
      <c r="A161" s="86"/>
      <c r="B161" s="87"/>
      <c r="C161" s="88"/>
      <c r="D161" s="16" t="s">
        <v>292</v>
      </c>
      <c r="E161" s="16" t="s">
        <v>293</v>
      </c>
      <c r="F161" s="17"/>
      <c r="G161" s="89"/>
      <c r="H161" s="90" t="s">
        <v>323</v>
      </c>
      <c r="I161" s="91"/>
      <c r="J161" s="90"/>
      <c r="K161" s="91"/>
      <c r="L161" s="90"/>
      <c r="M161" s="91"/>
      <c r="N161" s="91" t="e">
        <f t="shared" si="6"/>
        <v>#DIV/0!</v>
      </c>
      <c r="O161" s="91" t="e">
        <f t="shared" si="7"/>
        <v>#DIV/0!</v>
      </c>
      <c r="P161" s="92">
        <f t="shared" si="8"/>
        <v>0</v>
      </c>
      <c r="Q161" s="123"/>
    </row>
    <row r="162" spans="1:17" s="15" customFormat="1" ht="13.5" customHeight="1" thickBot="1" x14ac:dyDescent="0.25">
      <c r="A162" s="86"/>
      <c r="B162" s="87"/>
      <c r="C162" s="88"/>
      <c r="D162" s="16" t="s">
        <v>295</v>
      </c>
      <c r="E162" s="16" t="s">
        <v>253</v>
      </c>
      <c r="F162" s="17" t="s">
        <v>33</v>
      </c>
      <c r="G162" s="89"/>
      <c r="H162" s="90" t="s">
        <v>324</v>
      </c>
      <c r="I162" s="91"/>
      <c r="J162" s="90"/>
      <c r="K162" s="91"/>
      <c r="L162" s="90"/>
      <c r="M162" s="91"/>
      <c r="N162" s="91" t="e">
        <f t="shared" si="6"/>
        <v>#DIV/0!</v>
      </c>
      <c r="O162" s="91" t="e">
        <f t="shared" si="7"/>
        <v>#DIV/0!</v>
      </c>
      <c r="P162" s="92">
        <f t="shared" si="8"/>
        <v>0</v>
      </c>
      <c r="Q162" s="123"/>
    </row>
    <row r="163" spans="1:17" s="15" customFormat="1" ht="13.5" customHeight="1" thickBot="1" x14ac:dyDescent="0.25">
      <c r="A163" s="86"/>
      <c r="B163" s="87"/>
      <c r="C163" s="88"/>
      <c r="D163" s="16" t="s">
        <v>298</v>
      </c>
      <c r="E163" s="16" t="s">
        <v>325</v>
      </c>
      <c r="F163" s="17" t="s">
        <v>300</v>
      </c>
      <c r="G163" s="89"/>
      <c r="H163" s="90" t="s">
        <v>326</v>
      </c>
      <c r="I163" s="91"/>
      <c r="J163" s="90"/>
      <c r="K163" s="91"/>
      <c r="L163" s="90"/>
      <c r="M163" s="91"/>
      <c r="N163" s="91" t="e">
        <f t="shared" si="6"/>
        <v>#DIV/0!</v>
      </c>
      <c r="O163" s="91" t="e">
        <f t="shared" si="7"/>
        <v>#DIV/0!</v>
      </c>
      <c r="P163" s="92">
        <f t="shared" si="8"/>
        <v>0</v>
      </c>
      <c r="Q163" s="123"/>
    </row>
    <row r="164" spans="1:17" s="15" customFormat="1" ht="13.5" customHeight="1" thickBot="1" x14ac:dyDescent="0.25">
      <c r="A164" s="86"/>
      <c r="B164" s="87"/>
      <c r="C164" s="88"/>
      <c r="D164" s="16" t="s">
        <v>302</v>
      </c>
      <c r="E164" s="16" t="s">
        <v>303</v>
      </c>
      <c r="F164" s="17"/>
      <c r="G164" s="89"/>
      <c r="H164" s="90" t="s">
        <v>327</v>
      </c>
      <c r="I164" s="91"/>
      <c r="J164" s="90"/>
      <c r="K164" s="91"/>
      <c r="L164" s="90"/>
      <c r="M164" s="91"/>
      <c r="N164" s="91" t="e">
        <f t="shared" si="6"/>
        <v>#DIV/0!</v>
      </c>
      <c r="O164" s="91" t="e">
        <f t="shared" si="7"/>
        <v>#DIV/0!</v>
      </c>
      <c r="P164" s="92">
        <f t="shared" si="8"/>
        <v>0</v>
      </c>
      <c r="Q164" s="123"/>
    </row>
    <row r="165" spans="1:17" s="15" customFormat="1" ht="13.5" customHeight="1" thickBot="1" x14ac:dyDescent="0.25">
      <c r="A165" s="86"/>
      <c r="B165" s="87"/>
      <c r="C165" s="88"/>
      <c r="D165" s="19" t="s">
        <v>35</v>
      </c>
      <c r="E165" s="19" t="s">
        <v>305</v>
      </c>
      <c r="F165" s="20"/>
      <c r="G165" s="89"/>
      <c r="H165" s="90" t="s">
        <v>328</v>
      </c>
      <c r="I165" s="91"/>
      <c r="J165" s="90"/>
      <c r="K165" s="91"/>
      <c r="L165" s="90"/>
      <c r="M165" s="91"/>
      <c r="N165" s="91" t="e">
        <f t="shared" si="6"/>
        <v>#DIV/0!</v>
      </c>
      <c r="O165" s="91" t="e">
        <f t="shared" si="7"/>
        <v>#DIV/0!</v>
      </c>
      <c r="P165" s="92">
        <f t="shared" si="8"/>
        <v>0</v>
      </c>
      <c r="Q165" s="123"/>
    </row>
    <row r="166" spans="1:17" s="15" customFormat="1" ht="33.75" customHeight="1" thickBot="1" x14ac:dyDescent="0.25">
      <c r="A166" s="86">
        <v>27</v>
      </c>
      <c r="B166" s="87" t="s">
        <v>329</v>
      </c>
      <c r="C166" s="88" t="s">
        <v>330</v>
      </c>
      <c r="D166" s="13" t="s">
        <v>151</v>
      </c>
      <c r="E166" s="13" t="s">
        <v>331</v>
      </c>
      <c r="F166" s="14"/>
      <c r="G166" s="89" t="s">
        <v>332</v>
      </c>
      <c r="H166" s="90" t="s">
        <v>333</v>
      </c>
      <c r="I166" s="91">
        <v>40</v>
      </c>
      <c r="J166" s="90" t="s">
        <v>29</v>
      </c>
      <c r="K166" s="91">
        <v>32.5</v>
      </c>
      <c r="L166" s="90" t="s">
        <v>30</v>
      </c>
      <c r="M166" s="91">
        <v>35</v>
      </c>
      <c r="N166" s="91">
        <f t="shared" si="6"/>
        <v>3.1180478223116181</v>
      </c>
      <c r="O166" s="91">
        <f t="shared" si="7"/>
        <v>8.7015288064510266</v>
      </c>
      <c r="P166" s="92">
        <f t="shared" si="8"/>
        <v>35.833333333333336</v>
      </c>
      <c r="Q166" s="123"/>
    </row>
    <row r="167" spans="1:17" s="15" customFormat="1" ht="13.5" customHeight="1" thickBot="1" x14ac:dyDescent="0.25">
      <c r="A167" s="86"/>
      <c r="B167" s="87"/>
      <c r="C167" s="88"/>
      <c r="D167" s="16" t="s">
        <v>21</v>
      </c>
      <c r="E167" s="16" t="s">
        <v>22</v>
      </c>
      <c r="F167" s="17"/>
      <c r="G167" s="89"/>
      <c r="H167" s="90" t="s">
        <v>334</v>
      </c>
      <c r="I167" s="91"/>
      <c r="J167" s="90"/>
      <c r="K167" s="91"/>
      <c r="L167" s="90"/>
      <c r="M167" s="91"/>
      <c r="N167" s="91" t="e">
        <f t="shared" si="6"/>
        <v>#DIV/0!</v>
      </c>
      <c r="O167" s="91" t="e">
        <f t="shared" si="7"/>
        <v>#DIV/0!</v>
      </c>
      <c r="P167" s="92">
        <f t="shared" si="8"/>
        <v>0</v>
      </c>
      <c r="Q167" s="123"/>
    </row>
    <row r="168" spans="1:17" s="15" customFormat="1" ht="23.25" thickBot="1" x14ac:dyDescent="0.25">
      <c r="A168" s="86"/>
      <c r="B168" s="87"/>
      <c r="C168" s="88"/>
      <c r="D168" s="16" t="s">
        <v>335</v>
      </c>
      <c r="E168" s="16" t="s">
        <v>336</v>
      </c>
      <c r="F168" s="17"/>
      <c r="G168" s="89"/>
      <c r="H168" s="90" t="s">
        <v>337</v>
      </c>
      <c r="I168" s="91"/>
      <c r="J168" s="90"/>
      <c r="K168" s="91"/>
      <c r="L168" s="90"/>
      <c r="M168" s="91"/>
      <c r="N168" s="91" t="e">
        <f t="shared" si="6"/>
        <v>#DIV/0!</v>
      </c>
      <c r="O168" s="91" t="e">
        <f t="shared" si="7"/>
        <v>#DIV/0!</v>
      </c>
      <c r="P168" s="92">
        <f t="shared" si="8"/>
        <v>0</v>
      </c>
      <c r="Q168" s="123"/>
    </row>
    <row r="169" spans="1:17" s="15" customFormat="1" ht="23.25" thickBot="1" x14ac:dyDescent="0.25">
      <c r="A169" s="86"/>
      <c r="B169" s="87"/>
      <c r="C169" s="88"/>
      <c r="D169" s="16" t="s">
        <v>338</v>
      </c>
      <c r="E169" s="16" t="s">
        <v>339</v>
      </c>
      <c r="F169" s="17" t="s">
        <v>18</v>
      </c>
      <c r="G169" s="89"/>
      <c r="H169" s="90" t="s">
        <v>340</v>
      </c>
      <c r="I169" s="91"/>
      <c r="J169" s="90"/>
      <c r="K169" s="91"/>
      <c r="L169" s="90"/>
      <c r="M169" s="91"/>
      <c r="N169" s="91" t="e">
        <f t="shared" si="6"/>
        <v>#DIV/0!</v>
      </c>
      <c r="O169" s="91" t="e">
        <f t="shared" si="7"/>
        <v>#DIV/0!</v>
      </c>
      <c r="P169" s="92">
        <f t="shared" si="8"/>
        <v>0</v>
      </c>
      <c r="Q169" s="123"/>
    </row>
    <row r="170" spans="1:17" s="15" customFormat="1" ht="13.5" customHeight="1" thickBot="1" x14ac:dyDescent="0.25">
      <c r="A170" s="86"/>
      <c r="B170" s="87"/>
      <c r="C170" s="88"/>
      <c r="D170" s="19" t="s">
        <v>341</v>
      </c>
      <c r="E170" s="19" t="s">
        <v>342</v>
      </c>
      <c r="F170" s="20" t="s">
        <v>343</v>
      </c>
      <c r="G170" s="89"/>
      <c r="H170" s="90" t="s">
        <v>344</v>
      </c>
      <c r="I170" s="91"/>
      <c r="J170" s="90"/>
      <c r="K170" s="91"/>
      <c r="L170" s="90"/>
      <c r="M170" s="91"/>
      <c r="N170" s="91" t="e">
        <f t="shared" si="6"/>
        <v>#DIV/0!</v>
      </c>
      <c r="O170" s="91" t="e">
        <f t="shared" si="7"/>
        <v>#DIV/0!</v>
      </c>
      <c r="P170" s="92">
        <f t="shared" si="8"/>
        <v>0</v>
      </c>
      <c r="Q170" s="123"/>
    </row>
    <row r="171" spans="1:17" s="15" customFormat="1" ht="33.75" customHeight="1" thickBot="1" x14ac:dyDescent="0.25">
      <c r="A171" s="86">
        <v>28</v>
      </c>
      <c r="B171" s="87" t="s">
        <v>329</v>
      </c>
      <c r="C171" s="88" t="s">
        <v>345</v>
      </c>
      <c r="D171" s="13" t="s">
        <v>151</v>
      </c>
      <c r="E171" s="13" t="s">
        <v>331</v>
      </c>
      <c r="F171" s="14"/>
      <c r="G171" s="89" t="s">
        <v>332</v>
      </c>
      <c r="H171" s="90" t="s">
        <v>346</v>
      </c>
      <c r="I171" s="91">
        <v>35</v>
      </c>
      <c r="J171" s="90" t="s">
        <v>29</v>
      </c>
      <c r="K171" s="91">
        <v>26.9</v>
      </c>
      <c r="L171" s="90" t="s">
        <v>30</v>
      </c>
      <c r="M171" s="91">
        <v>35</v>
      </c>
      <c r="N171" s="91">
        <f t="shared" si="6"/>
        <v>3.8183766184073207</v>
      </c>
      <c r="O171" s="91">
        <f t="shared" si="7"/>
        <v>11.82159943779356</v>
      </c>
      <c r="P171" s="92">
        <f t="shared" si="8"/>
        <v>32.300000000000004</v>
      </c>
      <c r="Q171" s="123"/>
    </row>
    <row r="172" spans="1:17" s="15" customFormat="1" ht="13.5" customHeight="1" thickBot="1" x14ac:dyDescent="0.25">
      <c r="A172" s="86"/>
      <c r="B172" s="87"/>
      <c r="C172" s="88"/>
      <c r="D172" s="16" t="s">
        <v>21</v>
      </c>
      <c r="E172" s="16" t="s">
        <v>347</v>
      </c>
      <c r="F172" s="17"/>
      <c r="G172" s="89"/>
      <c r="H172" s="90" t="s">
        <v>348</v>
      </c>
      <c r="I172" s="91"/>
      <c r="J172" s="90"/>
      <c r="K172" s="91"/>
      <c r="L172" s="90"/>
      <c r="M172" s="91"/>
      <c r="N172" s="91" t="e">
        <f t="shared" si="6"/>
        <v>#DIV/0!</v>
      </c>
      <c r="O172" s="91" t="e">
        <f t="shared" si="7"/>
        <v>#DIV/0!</v>
      </c>
      <c r="P172" s="92">
        <f t="shared" si="8"/>
        <v>0</v>
      </c>
      <c r="Q172" s="123"/>
    </row>
    <row r="173" spans="1:17" s="15" customFormat="1" ht="23.25" thickBot="1" x14ac:dyDescent="0.25">
      <c r="A173" s="86"/>
      <c r="B173" s="87"/>
      <c r="C173" s="88"/>
      <c r="D173" s="16" t="s">
        <v>335</v>
      </c>
      <c r="E173" s="16" t="s">
        <v>336</v>
      </c>
      <c r="F173" s="17"/>
      <c r="G173" s="89"/>
      <c r="H173" s="90" t="s">
        <v>349</v>
      </c>
      <c r="I173" s="91"/>
      <c r="J173" s="90"/>
      <c r="K173" s="91"/>
      <c r="L173" s="90"/>
      <c r="M173" s="91"/>
      <c r="N173" s="91" t="e">
        <f t="shared" si="6"/>
        <v>#DIV/0!</v>
      </c>
      <c r="O173" s="91" t="e">
        <f t="shared" si="7"/>
        <v>#DIV/0!</v>
      </c>
      <c r="P173" s="92">
        <f t="shared" si="8"/>
        <v>0</v>
      </c>
      <c r="Q173" s="123"/>
    </row>
    <row r="174" spans="1:17" s="15" customFormat="1" ht="23.25" thickBot="1" x14ac:dyDescent="0.25">
      <c r="A174" s="86"/>
      <c r="B174" s="87"/>
      <c r="C174" s="88"/>
      <c r="D174" s="16" t="s">
        <v>338</v>
      </c>
      <c r="E174" s="16" t="s">
        <v>339</v>
      </c>
      <c r="F174" s="17" t="s">
        <v>18</v>
      </c>
      <c r="G174" s="89"/>
      <c r="H174" s="90" t="s">
        <v>350</v>
      </c>
      <c r="I174" s="91"/>
      <c r="J174" s="90"/>
      <c r="K174" s="91"/>
      <c r="L174" s="90"/>
      <c r="M174" s="91"/>
      <c r="N174" s="91" t="e">
        <f t="shared" si="6"/>
        <v>#DIV/0!</v>
      </c>
      <c r="O174" s="91" t="e">
        <f t="shared" si="7"/>
        <v>#DIV/0!</v>
      </c>
      <c r="P174" s="92">
        <f t="shared" si="8"/>
        <v>0</v>
      </c>
      <c r="Q174" s="123"/>
    </row>
    <row r="175" spans="1:17" s="15" customFormat="1" ht="13.5" customHeight="1" thickBot="1" x14ac:dyDescent="0.25">
      <c r="A175" s="86"/>
      <c r="B175" s="87"/>
      <c r="C175" s="88"/>
      <c r="D175" s="19" t="s">
        <v>351</v>
      </c>
      <c r="E175" s="19" t="s">
        <v>352</v>
      </c>
      <c r="F175" s="20" t="s">
        <v>353</v>
      </c>
      <c r="G175" s="89"/>
      <c r="H175" s="90" t="s">
        <v>354</v>
      </c>
      <c r="I175" s="91"/>
      <c r="J175" s="90"/>
      <c r="K175" s="91"/>
      <c r="L175" s="90"/>
      <c r="M175" s="91"/>
      <c r="N175" s="91" t="e">
        <f t="shared" si="6"/>
        <v>#DIV/0!</v>
      </c>
      <c r="O175" s="91" t="e">
        <f t="shared" si="7"/>
        <v>#DIV/0!</v>
      </c>
      <c r="P175" s="92">
        <f t="shared" si="8"/>
        <v>0</v>
      </c>
      <c r="Q175" s="123"/>
    </row>
    <row r="176" spans="1:17" s="15" customFormat="1" ht="23.25" customHeight="1" thickBot="1" x14ac:dyDescent="0.25">
      <c r="A176" s="86">
        <v>29</v>
      </c>
      <c r="B176" s="87" t="s">
        <v>355</v>
      </c>
      <c r="C176" s="88" t="s">
        <v>356</v>
      </c>
      <c r="D176" s="13" t="s">
        <v>357</v>
      </c>
      <c r="E176" s="13" t="s">
        <v>44</v>
      </c>
      <c r="F176" s="14" t="s">
        <v>18</v>
      </c>
      <c r="G176" s="89" t="s">
        <v>332</v>
      </c>
      <c r="H176" s="90" t="s">
        <v>358</v>
      </c>
      <c r="I176" s="91">
        <v>115</v>
      </c>
      <c r="J176" s="90" t="s">
        <v>29</v>
      </c>
      <c r="K176" s="91">
        <v>112.3</v>
      </c>
      <c r="L176" s="90" t="s">
        <v>30</v>
      </c>
      <c r="M176" s="91">
        <v>136</v>
      </c>
      <c r="N176" s="91">
        <f t="shared" si="6"/>
        <v>10.593394168065306</v>
      </c>
      <c r="O176" s="91">
        <f t="shared" si="7"/>
        <v>8.7476417572793608</v>
      </c>
      <c r="P176" s="92">
        <f t="shared" si="8"/>
        <v>121.10000000000001</v>
      </c>
      <c r="Q176" s="123"/>
    </row>
    <row r="177" spans="1:17" s="15" customFormat="1" ht="13.5" customHeight="1" thickBot="1" x14ac:dyDescent="0.25">
      <c r="A177" s="86"/>
      <c r="B177" s="87"/>
      <c r="C177" s="88"/>
      <c r="D177" s="16" t="s">
        <v>292</v>
      </c>
      <c r="E177" s="16" t="s">
        <v>359</v>
      </c>
      <c r="F177" s="17"/>
      <c r="G177" s="89"/>
      <c r="H177" s="90" t="s">
        <v>360</v>
      </c>
      <c r="I177" s="91"/>
      <c r="J177" s="90"/>
      <c r="K177" s="91"/>
      <c r="L177" s="90"/>
      <c r="M177" s="91"/>
      <c r="N177" s="91" t="e">
        <f t="shared" si="6"/>
        <v>#DIV/0!</v>
      </c>
      <c r="O177" s="91" t="e">
        <f t="shared" si="7"/>
        <v>#DIV/0!</v>
      </c>
      <c r="P177" s="92">
        <f t="shared" si="8"/>
        <v>0</v>
      </c>
      <c r="Q177" s="123"/>
    </row>
    <row r="178" spans="1:17" s="15" customFormat="1" ht="13.5" customHeight="1" thickBot="1" x14ac:dyDescent="0.25">
      <c r="A178" s="86"/>
      <c r="B178" s="87"/>
      <c r="C178" s="88"/>
      <c r="D178" s="16" t="s">
        <v>361</v>
      </c>
      <c r="E178" s="16" t="s">
        <v>362</v>
      </c>
      <c r="F178" s="17"/>
      <c r="G178" s="89"/>
      <c r="H178" s="90" t="s">
        <v>363</v>
      </c>
      <c r="I178" s="91"/>
      <c r="J178" s="90"/>
      <c r="K178" s="91"/>
      <c r="L178" s="90"/>
      <c r="M178" s="91"/>
      <c r="N178" s="91" t="e">
        <f t="shared" si="6"/>
        <v>#DIV/0!</v>
      </c>
      <c r="O178" s="91" t="e">
        <f t="shared" si="7"/>
        <v>#DIV/0!</v>
      </c>
      <c r="P178" s="92">
        <f t="shared" si="8"/>
        <v>0</v>
      </c>
      <c r="Q178" s="123"/>
    </row>
    <row r="179" spans="1:17" s="15" customFormat="1" ht="23.25" thickBot="1" x14ac:dyDescent="0.25">
      <c r="A179" s="86"/>
      <c r="B179" s="87"/>
      <c r="C179" s="88"/>
      <c r="D179" s="16" t="s">
        <v>364</v>
      </c>
      <c r="E179" s="16" t="s">
        <v>365</v>
      </c>
      <c r="F179" s="17" t="s">
        <v>33</v>
      </c>
      <c r="G179" s="89"/>
      <c r="H179" s="90" t="s">
        <v>366</v>
      </c>
      <c r="I179" s="91"/>
      <c r="J179" s="90"/>
      <c r="K179" s="91"/>
      <c r="L179" s="90"/>
      <c r="M179" s="91"/>
      <c r="N179" s="91" t="e">
        <f t="shared" si="6"/>
        <v>#DIV/0!</v>
      </c>
      <c r="O179" s="91" t="e">
        <f t="shared" si="7"/>
        <v>#DIV/0!</v>
      </c>
      <c r="P179" s="92">
        <f t="shared" si="8"/>
        <v>0</v>
      </c>
      <c r="Q179" s="123"/>
    </row>
    <row r="180" spans="1:17" s="15" customFormat="1" ht="23.25" thickBot="1" x14ac:dyDescent="0.25">
      <c r="A180" s="86"/>
      <c r="B180" s="87"/>
      <c r="C180" s="88"/>
      <c r="D180" s="16" t="s">
        <v>367</v>
      </c>
      <c r="E180" s="16" t="s">
        <v>368</v>
      </c>
      <c r="F180" s="17" t="s">
        <v>33</v>
      </c>
      <c r="G180" s="89"/>
      <c r="H180" s="90" t="s">
        <v>369</v>
      </c>
      <c r="I180" s="91"/>
      <c r="J180" s="90"/>
      <c r="K180" s="91"/>
      <c r="L180" s="90"/>
      <c r="M180" s="91"/>
      <c r="N180" s="91" t="e">
        <f t="shared" si="6"/>
        <v>#DIV/0!</v>
      </c>
      <c r="O180" s="91" t="e">
        <f t="shared" si="7"/>
        <v>#DIV/0!</v>
      </c>
      <c r="P180" s="92">
        <f t="shared" si="8"/>
        <v>0</v>
      </c>
      <c r="Q180" s="123"/>
    </row>
    <row r="181" spans="1:17" s="15" customFormat="1" ht="13.5" customHeight="1" thickBot="1" x14ac:dyDescent="0.25">
      <c r="A181" s="86"/>
      <c r="B181" s="87"/>
      <c r="C181" s="88"/>
      <c r="D181" s="16" t="s">
        <v>35</v>
      </c>
      <c r="E181" s="16" t="s">
        <v>370</v>
      </c>
      <c r="F181" s="17"/>
      <c r="G181" s="89"/>
      <c r="H181" s="90" t="s">
        <v>371</v>
      </c>
      <c r="I181" s="91"/>
      <c r="J181" s="90"/>
      <c r="K181" s="91"/>
      <c r="L181" s="90"/>
      <c r="M181" s="91"/>
      <c r="N181" s="91" t="e">
        <f t="shared" si="6"/>
        <v>#DIV/0!</v>
      </c>
      <c r="O181" s="91" t="e">
        <f t="shared" si="7"/>
        <v>#DIV/0!</v>
      </c>
      <c r="P181" s="92">
        <f t="shared" si="8"/>
        <v>0</v>
      </c>
      <c r="Q181" s="123"/>
    </row>
    <row r="182" spans="1:17" s="15" customFormat="1" ht="23.25" thickBot="1" x14ac:dyDescent="0.25">
      <c r="A182" s="86"/>
      <c r="B182" s="87"/>
      <c r="C182" s="88"/>
      <c r="D182" s="19" t="s">
        <v>372</v>
      </c>
      <c r="E182" s="19" t="s">
        <v>373</v>
      </c>
      <c r="F182" s="20" t="s">
        <v>18</v>
      </c>
      <c r="G182" s="89"/>
      <c r="H182" s="90" t="s">
        <v>374</v>
      </c>
      <c r="I182" s="91"/>
      <c r="J182" s="90"/>
      <c r="K182" s="91"/>
      <c r="L182" s="90"/>
      <c r="M182" s="91"/>
      <c r="N182" s="91" t="e">
        <f t="shared" si="6"/>
        <v>#DIV/0!</v>
      </c>
      <c r="O182" s="91" t="e">
        <f t="shared" si="7"/>
        <v>#DIV/0!</v>
      </c>
      <c r="P182" s="92">
        <f t="shared" si="8"/>
        <v>0</v>
      </c>
      <c r="Q182" s="123"/>
    </row>
    <row r="183" spans="1:17" s="15" customFormat="1" ht="42" customHeight="1" thickBot="1" x14ac:dyDescent="0.25">
      <c r="A183" s="86">
        <v>30</v>
      </c>
      <c r="B183" s="87" t="s">
        <v>375</v>
      </c>
      <c r="C183" s="88" t="s">
        <v>376</v>
      </c>
      <c r="D183" s="13" t="s">
        <v>377</v>
      </c>
      <c r="E183" s="13" t="s">
        <v>82</v>
      </c>
      <c r="F183" s="14"/>
      <c r="G183" s="89" t="s">
        <v>27</v>
      </c>
      <c r="H183" s="90" t="s">
        <v>378</v>
      </c>
      <c r="I183" s="91">
        <v>514</v>
      </c>
      <c r="J183" s="90" t="s">
        <v>29</v>
      </c>
      <c r="K183" s="91">
        <v>636.79999999999995</v>
      </c>
      <c r="L183" s="90" t="s">
        <v>30</v>
      </c>
      <c r="M183" s="91">
        <v>580</v>
      </c>
      <c r="N183" s="91">
        <f t="shared" si="6"/>
        <v>50.179765731705913</v>
      </c>
      <c r="O183" s="91">
        <f t="shared" si="7"/>
        <v>8.6976714348924045</v>
      </c>
      <c r="P183" s="92">
        <f t="shared" si="8"/>
        <v>576.93333333333328</v>
      </c>
      <c r="Q183" s="123"/>
    </row>
    <row r="184" spans="1:17" s="15" customFormat="1" ht="27" customHeight="1" thickBot="1" x14ac:dyDescent="0.25">
      <c r="A184" s="86"/>
      <c r="B184" s="87"/>
      <c r="C184" s="88"/>
      <c r="D184" s="19" t="s">
        <v>379</v>
      </c>
      <c r="E184" s="19" t="s">
        <v>380</v>
      </c>
      <c r="F184" s="20"/>
      <c r="G184" s="89"/>
      <c r="H184" s="90" t="s">
        <v>381</v>
      </c>
      <c r="I184" s="91"/>
      <c r="J184" s="90"/>
      <c r="K184" s="91"/>
      <c r="L184" s="90"/>
      <c r="M184" s="91"/>
      <c r="N184" s="91" t="e">
        <f t="shared" si="6"/>
        <v>#DIV/0!</v>
      </c>
      <c r="O184" s="91" t="e">
        <f t="shared" si="7"/>
        <v>#DIV/0!</v>
      </c>
      <c r="P184" s="92">
        <f t="shared" si="8"/>
        <v>0</v>
      </c>
      <c r="Q184" s="123"/>
    </row>
    <row r="185" spans="1:17" s="15" customFormat="1" ht="12" customHeight="1" thickBot="1" x14ac:dyDescent="0.25">
      <c r="A185" s="86">
        <v>31</v>
      </c>
      <c r="B185" s="87" t="s">
        <v>382</v>
      </c>
      <c r="C185" s="88" t="s">
        <v>383</v>
      </c>
      <c r="D185" s="13" t="s">
        <v>35</v>
      </c>
      <c r="E185" s="13" t="s">
        <v>384</v>
      </c>
      <c r="F185" s="14"/>
      <c r="G185" s="89" t="s">
        <v>27</v>
      </c>
      <c r="H185" s="90" t="s">
        <v>385</v>
      </c>
      <c r="I185" s="91">
        <v>966</v>
      </c>
      <c r="J185" s="90" t="s">
        <v>29</v>
      </c>
      <c r="K185" s="91">
        <v>1186.5</v>
      </c>
      <c r="L185" s="90" t="s">
        <v>30</v>
      </c>
      <c r="M185" s="91">
        <v>1120</v>
      </c>
      <c r="N185" s="91">
        <f t="shared" si="6"/>
        <v>92.35108132676207</v>
      </c>
      <c r="O185" s="91">
        <f t="shared" si="7"/>
        <v>8.466103712155423</v>
      </c>
      <c r="P185" s="92">
        <f t="shared" si="8"/>
        <v>1090.8333333333333</v>
      </c>
      <c r="Q185" s="123"/>
    </row>
    <row r="186" spans="1:17" s="15" customFormat="1" ht="13.5" customHeight="1" thickBot="1" x14ac:dyDescent="0.25">
      <c r="A186" s="86"/>
      <c r="B186" s="87"/>
      <c r="C186" s="88"/>
      <c r="D186" s="16" t="s">
        <v>386</v>
      </c>
      <c r="E186" s="16" t="s">
        <v>387</v>
      </c>
      <c r="F186" s="17" t="s">
        <v>33</v>
      </c>
      <c r="G186" s="89"/>
      <c r="H186" s="90" t="s">
        <v>388</v>
      </c>
      <c r="I186" s="91"/>
      <c r="J186" s="90"/>
      <c r="K186" s="91"/>
      <c r="L186" s="90"/>
      <c r="M186" s="91"/>
      <c r="N186" s="91" t="e">
        <f t="shared" si="6"/>
        <v>#DIV/0!</v>
      </c>
      <c r="O186" s="91" t="e">
        <f t="shared" si="7"/>
        <v>#DIV/0!</v>
      </c>
      <c r="P186" s="92">
        <f t="shared" si="8"/>
        <v>0</v>
      </c>
      <c r="Q186" s="123"/>
    </row>
    <row r="187" spans="1:17" s="15" customFormat="1" ht="13.5" customHeight="1" thickBot="1" x14ac:dyDescent="0.25">
      <c r="A187" s="86"/>
      <c r="B187" s="87"/>
      <c r="C187" s="88"/>
      <c r="D187" s="16" t="s">
        <v>389</v>
      </c>
      <c r="E187" s="16" t="s">
        <v>390</v>
      </c>
      <c r="F187" s="17"/>
      <c r="G187" s="89"/>
      <c r="H187" s="90" t="s">
        <v>391</v>
      </c>
      <c r="I187" s="91"/>
      <c r="J187" s="90"/>
      <c r="K187" s="91"/>
      <c r="L187" s="90"/>
      <c r="M187" s="91"/>
      <c r="N187" s="91" t="e">
        <f t="shared" si="6"/>
        <v>#DIV/0!</v>
      </c>
      <c r="O187" s="91" t="e">
        <f t="shared" si="7"/>
        <v>#DIV/0!</v>
      </c>
      <c r="P187" s="92">
        <f t="shared" si="8"/>
        <v>0</v>
      </c>
      <c r="Q187" s="123"/>
    </row>
    <row r="188" spans="1:17" s="15" customFormat="1" ht="13.5" customHeight="1" thickBot="1" x14ac:dyDescent="0.25">
      <c r="A188" s="86"/>
      <c r="B188" s="87"/>
      <c r="C188" s="88"/>
      <c r="D188" s="16" t="s">
        <v>392</v>
      </c>
      <c r="E188" s="16" t="s">
        <v>22</v>
      </c>
      <c r="F188" s="17"/>
      <c r="G188" s="89"/>
      <c r="H188" s="90" t="s">
        <v>393</v>
      </c>
      <c r="I188" s="91"/>
      <c r="J188" s="90"/>
      <c r="K188" s="91"/>
      <c r="L188" s="90"/>
      <c r="M188" s="91"/>
      <c r="N188" s="91" t="e">
        <f t="shared" si="6"/>
        <v>#DIV/0!</v>
      </c>
      <c r="O188" s="91" t="e">
        <f t="shared" si="7"/>
        <v>#DIV/0!</v>
      </c>
      <c r="P188" s="92">
        <f t="shared" si="8"/>
        <v>0</v>
      </c>
      <c r="Q188" s="123"/>
    </row>
    <row r="189" spans="1:17" s="15" customFormat="1" ht="13.5" customHeight="1" thickBot="1" x14ac:dyDescent="0.25">
      <c r="A189" s="86"/>
      <c r="B189" s="87"/>
      <c r="C189" s="88"/>
      <c r="D189" s="19" t="s">
        <v>292</v>
      </c>
      <c r="E189" s="19" t="s">
        <v>394</v>
      </c>
      <c r="F189" s="20"/>
      <c r="G189" s="89"/>
      <c r="H189" s="90" t="s">
        <v>395</v>
      </c>
      <c r="I189" s="91"/>
      <c r="J189" s="90"/>
      <c r="K189" s="91"/>
      <c r="L189" s="90"/>
      <c r="M189" s="91"/>
      <c r="N189" s="91" t="e">
        <f t="shared" si="6"/>
        <v>#DIV/0!</v>
      </c>
      <c r="O189" s="91" t="e">
        <f t="shared" si="7"/>
        <v>#DIV/0!</v>
      </c>
      <c r="P189" s="92">
        <f t="shared" si="8"/>
        <v>0</v>
      </c>
      <c r="Q189" s="123"/>
    </row>
    <row r="190" spans="1:17" s="15" customFormat="1" ht="12" customHeight="1" thickBot="1" x14ac:dyDescent="0.25">
      <c r="A190" s="86">
        <v>32</v>
      </c>
      <c r="B190" s="87" t="s">
        <v>382</v>
      </c>
      <c r="C190" s="88" t="s">
        <v>383</v>
      </c>
      <c r="D190" s="13" t="s">
        <v>35</v>
      </c>
      <c r="E190" s="13" t="s">
        <v>384</v>
      </c>
      <c r="F190" s="14"/>
      <c r="G190" s="89" t="s">
        <v>27</v>
      </c>
      <c r="H190" s="90" t="s">
        <v>396</v>
      </c>
      <c r="I190" s="91">
        <v>322</v>
      </c>
      <c r="J190" s="90" t="s">
        <v>29</v>
      </c>
      <c r="K190" s="91">
        <v>345.5</v>
      </c>
      <c r="L190" s="90" t="s">
        <v>30</v>
      </c>
      <c r="M190" s="91">
        <v>350</v>
      </c>
      <c r="N190" s="91">
        <f t="shared" si="6"/>
        <v>12.276897907135263</v>
      </c>
      <c r="O190" s="91">
        <f t="shared" si="7"/>
        <v>3.6197241986639597</v>
      </c>
      <c r="P190" s="92">
        <f t="shared" si="8"/>
        <v>339.16666666666669</v>
      </c>
      <c r="Q190" s="123"/>
    </row>
    <row r="191" spans="1:17" s="15" customFormat="1" ht="13.5" customHeight="1" thickBot="1" x14ac:dyDescent="0.25">
      <c r="A191" s="86"/>
      <c r="B191" s="87"/>
      <c r="C191" s="88"/>
      <c r="D191" s="16" t="s">
        <v>386</v>
      </c>
      <c r="E191" s="16" t="s">
        <v>387</v>
      </c>
      <c r="F191" s="17" t="s">
        <v>33</v>
      </c>
      <c r="G191" s="89"/>
      <c r="H191" s="90" t="s">
        <v>397</v>
      </c>
      <c r="I191" s="91"/>
      <c r="J191" s="90"/>
      <c r="K191" s="91"/>
      <c r="L191" s="90"/>
      <c r="M191" s="91"/>
      <c r="N191" s="91" t="e">
        <f t="shared" si="6"/>
        <v>#DIV/0!</v>
      </c>
      <c r="O191" s="91" t="e">
        <f t="shared" si="7"/>
        <v>#DIV/0!</v>
      </c>
      <c r="P191" s="92">
        <f t="shared" si="8"/>
        <v>0</v>
      </c>
      <c r="Q191" s="123"/>
    </row>
    <row r="192" spans="1:17" s="15" customFormat="1" ht="13.5" customHeight="1" thickBot="1" x14ac:dyDescent="0.25">
      <c r="A192" s="86"/>
      <c r="B192" s="87"/>
      <c r="C192" s="88"/>
      <c r="D192" s="16" t="s">
        <v>389</v>
      </c>
      <c r="E192" s="16" t="s">
        <v>65</v>
      </c>
      <c r="F192" s="17"/>
      <c r="G192" s="89"/>
      <c r="H192" s="90" t="s">
        <v>398</v>
      </c>
      <c r="I192" s="91"/>
      <c r="J192" s="90"/>
      <c r="K192" s="91"/>
      <c r="L192" s="90"/>
      <c r="M192" s="91"/>
      <c r="N192" s="91" t="e">
        <f t="shared" si="6"/>
        <v>#DIV/0!</v>
      </c>
      <c r="O192" s="91" t="e">
        <f t="shared" si="7"/>
        <v>#DIV/0!</v>
      </c>
      <c r="P192" s="92">
        <f t="shared" si="8"/>
        <v>0</v>
      </c>
      <c r="Q192" s="123"/>
    </row>
    <row r="193" spans="1:17" s="15" customFormat="1" ht="13.5" customHeight="1" thickBot="1" x14ac:dyDescent="0.25">
      <c r="A193" s="86"/>
      <c r="B193" s="87"/>
      <c r="C193" s="88"/>
      <c r="D193" s="16" t="s">
        <v>392</v>
      </c>
      <c r="E193" s="16" t="s">
        <v>22</v>
      </c>
      <c r="F193" s="17"/>
      <c r="G193" s="89"/>
      <c r="H193" s="90" t="s">
        <v>399</v>
      </c>
      <c r="I193" s="91"/>
      <c r="J193" s="90"/>
      <c r="K193" s="91"/>
      <c r="L193" s="90"/>
      <c r="M193" s="91"/>
      <c r="N193" s="91" t="e">
        <f t="shared" si="6"/>
        <v>#DIV/0!</v>
      </c>
      <c r="O193" s="91" t="e">
        <f t="shared" si="7"/>
        <v>#DIV/0!</v>
      </c>
      <c r="P193" s="92">
        <f t="shared" si="8"/>
        <v>0</v>
      </c>
      <c r="Q193" s="123"/>
    </row>
    <row r="194" spans="1:17" s="15" customFormat="1" ht="13.5" customHeight="1" thickBot="1" x14ac:dyDescent="0.25">
      <c r="A194" s="86"/>
      <c r="B194" s="87"/>
      <c r="C194" s="88"/>
      <c r="D194" s="19" t="s">
        <v>292</v>
      </c>
      <c r="E194" s="19" t="s">
        <v>394</v>
      </c>
      <c r="F194" s="20"/>
      <c r="G194" s="89"/>
      <c r="H194" s="90" t="s">
        <v>400</v>
      </c>
      <c r="I194" s="91"/>
      <c r="J194" s="90"/>
      <c r="K194" s="91"/>
      <c r="L194" s="90"/>
      <c r="M194" s="91"/>
      <c r="N194" s="91" t="e">
        <f t="shared" si="6"/>
        <v>#DIV/0!</v>
      </c>
      <c r="O194" s="91" t="e">
        <f t="shared" si="7"/>
        <v>#DIV/0!</v>
      </c>
      <c r="P194" s="92">
        <f t="shared" si="8"/>
        <v>0</v>
      </c>
      <c r="Q194" s="123"/>
    </row>
    <row r="195" spans="1:17" s="15" customFormat="1" ht="12" customHeight="1" thickBot="1" x14ac:dyDescent="0.25">
      <c r="A195" s="97">
        <v>33</v>
      </c>
      <c r="B195" s="98" t="s">
        <v>401</v>
      </c>
      <c r="C195" s="105" t="s">
        <v>383</v>
      </c>
      <c r="D195" s="13" t="s">
        <v>35</v>
      </c>
      <c r="E195" s="13" t="s">
        <v>402</v>
      </c>
      <c r="F195" s="14"/>
      <c r="G195" s="100" t="s">
        <v>27</v>
      </c>
      <c r="H195" s="101" t="s">
        <v>403</v>
      </c>
      <c r="I195" s="102">
        <v>331</v>
      </c>
      <c r="J195" s="101" t="s">
        <v>29</v>
      </c>
      <c r="K195" s="102">
        <v>323.60000000000002</v>
      </c>
      <c r="L195" s="101" t="s">
        <v>30</v>
      </c>
      <c r="M195" s="102">
        <v>360</v>
      </c>
      <c r="N195" s="102">
        <f t="shared" si="6"/>
        <v>15.708171970877656</v>
      </c>
      <c r="O195" s="102">
        <f t="shared" si="7"/>
        <v>4.6446398494611634</v>
      </c>
      <c r="P195" s="103">
        <f t="shared" si="8"/>
        <v>338.2</v>
      </c>
      <c r="Q195" s="124"/>
    </row>
    <row r="196" spans="1:17" s="15" customFormat="1" ht="13.5" customHeight="1" thickBot="1" x14ac:dyDescent="0.25">
      <c r="A196" s="97"/>
      <c r="B196" s="98"/>
      <c r="C196" s="105"/>
      <c r="D196" s="16" t="s">
        <v>389</v>
      </c>
      <c r="E196" s="16" t="s">
        <v>65</v>
      </c>
      <c r="F196" s="17"/>
      <c r="G196" s="100"/>
      <c r="H196" s="101" t="s">
        <v>404</v>
      </c>
      <c r="I196" s="102"/>
      <c r="J196" s="101"/>
      <c r="K196" s="102"/>
      <c r="L196" s="101"/>
      <c r="M196" s="102"/>
      <c r="N196" s="102" t="e">
        <f t="shared" si="6"/>
        <v>#DIV/0!</v>
      </c>
      <c r="O196" s="102" t="e">
        <f t="shared" si="7"/>
        <v>#DIV/0!</v>
      </c>
      <c r="P196" s="103">
        <f t="shared" si="8"/>
        <v>0</v>
      </c>
      <c r="Q196" s="124"/>
    </row>
    <row r="197" spans="1:17" s="15" customFormat="1" ht="13.5" customHeight="1" thickBot="1" x14ac:dyDescent="0.25">
      <c r="A197" s="97"/>
      <c r="B197" s="98"/>
      <c r="C197" s="105"/>
      <c r="D197" s="16" t="s">
        <v>405</v>
      </c>
      <c r="E197" s="16" t="s">
        <v>406</v>
      </c>
      <c r="F197" s="17" t="s">
        <v>33</v>
      </c>
      <c r="G197" s="100"/>
      <c r="H197" s="101" t="s">
        <v>407</v>
      </c>
      <c r="I197" s="102"/>
      <c r="J197" s="101"/>
      <c r="K197" s="102"/>
      <c r="L197" s="101"/>
      <c r="M197" s="102"/>
      <c r="N197" s="102" t="e">
        <f t="shared" si="6"/>
        <v>#DIV/0!</v>
      </c>
      <c r="O197" s="102" t="e">
        <f t="shared" si="7"/>
        <v>#DIV/0!</v>
      </c>
      <c r="P197" s="103">
        <f t="shared" si="8"/>
        <v>0</v>
      </c>
      <c r="Q197" s="124"/>
    </row>
    <row r="198" spans="1:17" s="15" customFormat="1" ht="13.5" customHeight="1" thickBot="1" x14ac:dyDescent="0.25">
      <c r="A198" s="97"/>
      <c r="B198" s="98"/>
      <c r="C198" s="105"/>
      <c r="D198" s="16" t="s">
        <v>392</v>
      </c>
      <c r="E198" s="16" t="s">
        <v>22</v>
      </c>
      <c r="F198" s="17"/>
      <c r="G198" s="100"/>
      <c r="H198" s="101" t="s">
        <v>408</v>
      </c>
      <c r="I198" s="102"/>
      <c r="J198" s="101"/>
      <c r="K198" s="102"/>
      <c r="L198" s="101"/>
      <c r="M198" s="102"/>
      <c r="N198" s="102" t="e">
        <f t="shared" si="6"/>
        <v>#DIV/0!</v>
      </c>
      <c r="O198" s="102" t="e">
        <f t="shared" si="7"/>
        <v>#DIV/0!</v>
      </c>
      <c r="P198" s="103">
        <f t="shared" si="8"/>
        <v>0</v>
      </c>
      <c r="Q198" s="124"/>
    </row>
    <row r="199" spans="1:17" s="15" customFormat="1" ht="13.5" customHeight="1" thickBot="1" x14ac:dyDescent="0.25">
      <c r="A199" s="97"/>
      <c r="B199" s="98"/>
      <c r="C199" s="105"/>
      <c r="D199" s="38" t="s">
        <v>292</v>
      </c>
      <c r="E199" s="38" t="s">
        <v>394</v>
      </c>
      <c r="F199" s="43"/>
      <c r="G199" s="100"/>
      <c r="H199" s="101" t="s">
        <v>409</v>
      </c>
      <c r="I199" s="102"/>
      <c r="J199" s="101"/>
      <c r="K199" s="102"/>
      <c r="L199" s="101"/>
      <c r="M199" s="102"/>
      <c r="N199" s="102" t="e">
        <f t="shared" si="6"/>
        <v>#DIV/0!</v>
      </c>
      <c r="O199" s="102" t="e">
        <f t="shared" si="7"/>
        <v>#DIV/0!</v>
      </c>
      <c r="P199" s="103">
        <f t="shared" si="8"/>
        <v>0</v>
      </c>
      <c r="Q199" s="124"/>
    </row>
    <row r="200" spans="1:17" s="15" customFormat="1" ht="12" customHeight="1" thickBot="1" x14ac:dyDescent="0.25">
      <c r="A200" s="86">
        <v>34</v>
      </c>
      <c r="B200" s="87" t="s">
        <v>401</v>
      </c>
      <c r="C200" s="88" t="s">
        <v>383</v>
      </c>
      <c r="D200" s="13" t="s">
        <v>35</v>
      </c>
      <c r="E200" s="13" t="s">
        <v>402</v>
      </c>
      <c r="F200" s="14"/>
      <c r="G200" s="89" t="s">
        <v>27</v>
      </c>
      <c r="H200" s="90" t="s">
        <v>410</v>
      </c>
      <c r="I200" s="91">
        <v>989</v>
      </c>
      <c r="J200" s="90" t="s">
        <v>29</v>
      </c>
      <c r="K200" s="91">
        <v>856.2</v>
      </c>
      <c r="L200" s="90" t="s">
        <v>30</v>
      </c>
      <c r="M200" s="91">
        <v>1100</v>
      </c>
      <c r="N200" s="91">
        <f t="shared" si="6"/>
        <v>99.663478209868941</v>
      </c>
      <c r="O200" s="91">
        <f t="shared" si="7"/>
        <v>10.151787132609224</v>
      </c>
      <c r="P200" s="92">
        <f t="shared" si="8"/>
        <v>981.73333333333323</v>
      </c>
      <c r="Q200" s="123"/>
    </row>
    <row r="201" spans="1:17" s="15" customFormat="1" ht="13.5" customHeight="1" thickBot="1" x14ac:dyDescent="0.25">
      <c r="A201" s="86"/>
      <c r="B201" s="87"/>
      <c r="C201" s="88"/>
      <c r="D201" s="16" t="s">
        <v>389</v>
      </c>
      <c r="E201" s="16" t="s">
        <v>411</v>
      </c>
      <c r="F201" s="17"/>
      <c r="G201" s="89"/>
      <c r="H201" s="90" t="s">
        <v>412</v>
      </c>
      <c r="I201" s="91"/>
      <c r="J201" s="90"/>
      <c r="K201" s="91"/>
      <c r="L201" s="90"/>
      <c r="M201" s="91"/>
      <c r="N201" s="91" t="e">
        <f t="shared" ref="N201:N242" si="9">_xlfn.STDEV.P(I201,K201,M201)</f>
        <v>#DIV/0!</v>
      </c>
      <c r="O201" s="91" t="e">
        <f t="shared" ref="O201:O242" si="10">N201/P201*100</f>
        <v>#DIV/0!</v>
      </c>
      <c r="P201" s="92">
        <f t="shared" ref="P201:P242" si="11">(I201+K201+M201)/3</f>
        <v>0</v>
      </c>
      <c r="Q201" s="123"/>
    </row>
    <row r="202" spans="1:17" s="15" customFormat="1" ht="13.5" customHeight="1" thickBot="1" x14ac:dyDescent="0.25">
      <c r="A202" s="86"/>
      <c r="B202" s="87"/>
      <c r="C202" s="88"/>
      <c r="D202" s="16" t="s">
        <v>405</v>
      </c>
      <c r="E202" s="16" t="s">
        <v>406</v>
      </c>
      <c r="F202" s="17" t="s">
        <v>33</v>
      </c>
      <c r="G202" s="89"/>
      <c r="H202" s="90" t="s">
        <v>413</v>
      </c>
      <c r="I202" s="91"/>
      <c r="J202" s="90"/>
      <c r="K202" s="91"/>
      <c r="L202" s="90"/>
      <c r="M202" s="91"/>
      <c r="N202" s="91" t="e">
        <f t="shared" si="9"/>
        <v>#DIV/0!</v>
      </c>
      <c r="O202" s="91" t="e">
        <f t="shared" si="10"/>
        <v>#DIV/0!</v>
      </c>
      <c r="P202" s="92">
        <f t="shared" si="11"/>
        <v>0</v>
      </c>
      <c r="Q202" s="123"/>
    </row>
    <row r="203" spans="1:17" s="15" customFormat="1" ht="13.5" customHeight="1" thickBot="1" x14ac:dyDescent="0.25">
      <c r="A203" s="86"/>
      <c r="B203" s="87"/>
      <c r="C203" s="88"/>
      <c r="D203" s="16" t="s">
        <v>392</v>
      </c>
      <c r="E203" s="16" t="s">
        <v>22</v>
      </c>
      <c r="F203" s="17"/>
      <c r="G203" s="89"/>
      <c r="H203" s="90" t="s">
        <v>414</v>
      </c>
      <c r="I203" s="91"/>
      <c r="J203" s="90"/>
      <c r="K203" s="91"/>
      <c r="L203" s="90"/>
      <c r="M203" s="91"/>
      <c r="N203" s="91" t="e">
        <f t="shared" si="9"/>
        <v>#DIV/0!</v>
      </c>
      <c r="O203" s="91" t="e">
        <f t="shared" si="10"/>
        <v>#DIV/0!</v>
      </c>
      <c r="P203" s="92">
        <f t="shared" si="11"/>
        <v>0</v>
      </c>
      <c r="Q203" s="123"/>
    </row>
    <row r="204" spans="1:17" s="15" customFormat="1" ht="13.5" customHeight="1" thickBot="1" x14ac:dyDescent="0.25">
      <c r="A204" s="86"/>
      <c r="B204" s="87"/>
      <c r="C204" s="88"/>
      <c r="D204" s="19" t="s">
        <v>292</v>
      </c>
      <c r="E204" s="19" t="s">
        <v>394</v>
      </c>
      <c r="F204" s="20"/>
      <c r="G204" s="89"/>
      <c r="H204" s="90" t="s">
        <v>415</v>
      </c>
      <c r="I204" s="91"/>
      <c r="J204" s="90"/>
      <c r="K204" s="91"/>
      <c r="L204" s="90"/>
      <c r="M204" s="91"/>
      <c r="N204" s="91" t="e">
        <f t="shared" si="9"/>
        <v>#DIV/0!</v>
      </c>
      <c r="O204" s="91" t="e">
        <f t="shared" si="10"/>
        <v>#DIV/0!</v>
      </c>
      <c r="P204" s="92">
        <f t="shared" si="11"/>
        <v>0</v>
      </c>
      <c r="Q204" s="123"/>
    </row>
    <row r="205" spans="1:17" s="15" customFormat="1" ht="12" customHeight="1" thickBot="1" x14ac:dyDescent="0.25">
      <c r="A205" s="86">
        <v>35</v>
      </c>
      <c r="B205" s="87" t="s">
        <v>416</v>
      </c>
      <c r="C205" s="88" t="s">
        <v>417</v>
      </c>
      <c r="D205" s="13" t="s">
        <v>418</v>
      </c>
      <c r="E205" s="13" t="s">
        <v>44</v>
      </c>
      <c r="F205" s="14" t="s">
        <v>18</v>
      </c>
      <c r="G205" s="89" t="s">
        <v>332</v>
      </c>
      <c r="H205" s="90" t="s">
        <v>419</v>
      </c>
      <c r="I205" s="91">
        <v>1060</v>
      </c>
      <c r="J205" s="90" t="s">
        <v>29</v>
      </c>
      <c r="K205" s="91">
        <v>952.6</v>
      </c>
      <c r="L205" s="90" t="s">
        <v>30</v>
      </c>
      <c r="M205" s="91">
        <v>1175</v>
      </c>
      <c r="N205" s="91">
        <f t="shared" si="9"/>
        <v>90.81208925884016</v>
      </c>
      <c r="O205" s="91">
        <f t="shared" si="10"/>
        <v>8.5467520321408106</v>
      </c>
      <c r="P205" s="92">
        <f t="shared" si="11"/>
        <v>1062.5333333333333</v>
      </c>
      <c r="Q205" s="123"/>
    </row>
    <row r="206" spans="1:17" s="15" customFormat="1" ht="11.25" customHeight="1" thickBot="1" x14ac:dyDescent="0.25">
      <c r="A206" s="86"/>
      <c r="B206" s="87"/>
      <c r="C206" s="88"/>
      <c r="D206" s="16" t="s">
        <v>420</v>
      </c>
      <c r="E206" s="16" t="s">
        <v>421</v>
      </c>
      <c r="F206" s="17" t="s">
        <v>33</v>
      </c>
      <c r="G206" s="89"/>
      <c r="H206" s="90" t="s">
        <v>422</v>
      </c>
      <c r="I206" s="91"/>
      <c r="J206" s="90"/>
      <c r="K206" s="91"/>
      <c r="L206" s="90"/>
      <c r="M206" s="91"/>
      <c r="N206" s="91" t="e">
        <f t="shared" si="9"/>
        <v>#DIV/0!</v>
      </c>
      <c r="O206" s="91" t="e">
        <f t="shared" si="10"/>
        <v>#DIV/0!</v>
      </c>
      <c r="P206" s="92">
        <f t="shared" si="11"/>
        <v>0</v>
      </c>
      <c r="Q206" s="123"/>
    </row>
    <row r="207" spans="1:17" s="15" customFormat="1" ht="21.75" customHeight="1" thickBot="1" x14ac:dyDescent="0.25">
      <c r="A207" s="86"/>
      <c r="B207" s="87"/>
      <c r="C207" s="88"/>
      <c r="D207" s="19" t="s">
        <v>292</v>
      </c>
      <c r="E207" s="19" t="s">
        <v>115</v>
      </c>
      <c r="F207" s="20"/>
      <c r="G207" s="89"/>
      <c r="H207" s="90" t="s">
        <v>423</v>
      </c>
      <c r="I207" s="91"/>
      <c r="J207" s="90"/>
      <c r="K207" s="91"/>
      <c r="L207" s="90"/>
      <c r="M207" s="91"/>
      <c r="N207" s="91" t="e">
        <f t="shared" si="9"/>
        <v>#DIV/0!</v>
      </c>
      <c r="O207" s="91" t="e">
        <f t="shared" si="10"/>
        <v>#DIV/0!</v>
      </c>
      <c r="P207" s="92">
        <f t="shared" si="11"/>
        <v>0</v>
      </c>
      <c r="Q207" s="123"/>
    </row>
    <row r="208" spans="1:17" s="15" customFormat="1" ht="12" customHeight="1" thickBot="1" x14ac:dyDescent="0.25">
      <c r="A208" s="86">
        <v>36</v>
      </c>
      <c r="B208" s="87" t="s">
        <v>416</v>
      </c>
      <c r="C208" s="88" t="s">
        <v>424</v>
      </c>
      <c r="D208" s="13" t="s">
        <v>418</v>
      </c>
      <c r="E208" s="13" t="s">
        <v>44</v>
      </c>
      <c r="F208" s="14" t="s">
        <v>18</v>
      </c>
      <c r="G208" s="89" t="s">
        <v>332</v>
      </c>
      <c r="H208" s="90" t="s">
        <v>425</v>
      </c>
      <c r="I208" s="91">
        <v>630</v>
      </c>
      <c r="J208" s="90" t="s">
        <v>29</v>
      </c>
      <c r="K208" s="91">
        <v>498.8</v>
      </c>
      <c r="L208" s="90" t="s">
        <v>30</v>
      </c>
      <c r="M208" s="91">
        <v>530</v>
      </c>
      <c r="N208" s="91">
        <f t="shared" si="9"/>
        <v>55.963162487082009</v>
      </c>
      <c r="O208" s="91">
        <f t="shared" si="10"/>
        <v>10.121141033352185</v>
      </c>
      <c r="P208" s="92">
        <f t="shared" si="11"/>
        <v>552.93333333333328</v>
      </c>
      <c r="Q208" s="123"/>
    </row>
    <row r="209" spans="1:17" s="15" customFormat="1" ht="24" customHeight="1" thickBot="1" x14ac:dyDescent="0.25">
      <c r="A209" s="86"/>
      <c r="B209" s="87"/>
      <c r="C209" s="88"/>
      <c r="D209" s="19" t="s">
        <v>420</v>
      </c>
      <c r="E209" s="19" t="s">
        <v>426</v>
      </c>
      <c r="F209" s="20" t="s">
        <v>33</v>
      </c>
      <c r="G209" s="89"/>
      <c r="H209" s="90" t="s">
        <v>427</v>
      </c>
      <c r="I209" s="91"/>
      <c r="J209" s="90"/>
      <c r="K209" s="91"/>
      <c r="L209" s="90"/>
      <c r="M209" s="91"/>
      <c r="N209" s="91" t="e">
        <f t="shared" si="9"/>
        <v>#DIV/0!</v>
      </c>
      <c r="O209" s="91" t="e">
        <f t="shared" si="10"/>
        <v>#DIV/0!</v>
      </c>
      <c r="P209" s="92">
        <f t="shared" si="11"/>
        <v>0</v>
      </c>
      <c r="Q209" s="123"/>
    </row>
    <row r="210" spans="1:17" s="15" customFormat="1" ht="12" customHeight="1" thickBot="1" x14ac:dyDescent="0.25">
      <c r="A210" s="86">
        <v>37</v>
      </c>
      <c r="B210" s="87" t="s">
        <v>428</v>
      </c>
      <c r="C210" s="88" t="s">
        <v>429</v>
      </c>
      <c r="D210" s="13" t="s">
        <v>430</v>
      </c>
      <c r="E210" s="13" t="s">
        <v>431</v>
      </c>
      <c r="F210" s="14"/>
      <c r="G210" s="89" t="s">
        <v>332</v>
      </c>
      <c r="H210" s="90" t="s">
        <v>432</v>
      </c>
      <c r="I210" s="91">
        <v>950</v>
      </c>
      <c r="J210" s="90" t="s">
        <v>29</v>
      </c>
      <c r="K210" s="91">
        <v>1029.8</v>
      </c>
      <c r="L210" s="90" t="s">
        <v>30</v>
      </c>
      <c r="M210" s="91">
        <v>980</v>
      </c>
      <c r="N210" s="91">
        <f t="shared" si="9"/>
        <v>32.910788504683367</v>
      </c>
      <c r="O210" s="91">
        <f t="shared" si="10"/>
        <v>3.3357782794124637</v>
      </c>
      <c r="P210" s="92">
        <f t="shared" si="11"/>
        <v>986.6</v>
      </c>
      <c r="Q210" s="123"/>
    </row>
    <row r="211" spans="1:17" s="15" customFormat="1" ht="13.5" customHeight="1" thickBot="1" x14ac:dyDescent="0.25">
      <c r="A211" s="86"/>
      <c r="B211" s="87"/>
      <c r="C211" s="88"/>
      <c r="D211" s="16" t="s">
        <v>433</v>
      </c>
      <c r="E211" s="16" t="s">
        <v>39</v>
      </c>
      <c r="F211" s="17"/>
      <c r="G211" s="89"/>
      <c r="H211" s="90" t="s">
        <v>434</v>
      </c>
      <c r="I211" s="91"/>
      <c r="J211" s="90"/>
      <c r="K211" s="91"/>
      <c r="L211" s="90"/>
      <c r="M211" s="91"/>
      <c r="N211" s="91" t="e">
        <f t="shared" si="9"/>
        <v>#DIV/0!</v>
      </c>
      <c r="O211" s="91" t="e">
        <f t="shared" si="10"/>
        <v>#DIV/0!</v>
      </c>
      <c r="P211" s="92">
        <f t="shared" si="11"/>
        <v>0</v>
      </c>
      <c r="Q211" s="123"/>
    </row>
    <row r="212" spans="1:17" s="15" customFormat="1" ht="13.5" customHeight="1" thickBot="1" x14ac:dyDescent="0.25">
      <c r="A212" s="86"/>
      <c r="B212" s="87"/>
      <c r="C212" s="88"/>
      <c r="D212" s="16" t="s">
        <v>21</v>
      </c>
      <c r="E212" s="16" t="s">
        <v>124</v>
      </c>
      <c r="F212" s="36"/>
      <c r="G212" s="89"/>
      <c r="H212" s="90" t="s">
        <v>435</v>
      </c>
      <c r="I212" s="91"/>
      <c r="J212" s="90"/>
      <c r="K212" s="91"/>
      <c r="L212" s="90"/>
      <c r="M212" s="91"/>
      <c r="N212" s="91" t="e">
        <f t="shared" si="9"/>
        <v>#DIV/0!</v>
      </c>
      <c r="O212" s="91" t="e">
        <f t="shared" si="10"/>
        <v>#DIV/0!</v>
      </c>
      <c r="P212" s="92">
        <f t="shared" si="11"/>
        <v>0</v>
      </c>
      <c r="Q212" s="123"/>
    </row>
    <row r="213" spans="1:17" s="15" customFormat="1" ht="13.5" customHeight="1" thickBot="1" x14ac:dyDescent="0.25">
      <c r="A213" s="86"/>
      <c r="B213" s="87"/>
      <c r="C213" s="88"/>
      <c r="D213" s="16" t="s">
        <v>151</v>
      </c>
      <c r="E213" s="16" t="s">
        <v>129</v>
      </c>
      <c r="F213" s="36"/>
      <c r="G213" s="89"/>
      <c r="H213" s="90" t="s">
        <v>436</v>
      </c>
      <c r="I213" s="91"/>
      <c r="J213" s="90"/>
      <c r="K213" s="91"/>
      <c r="L213" s="90"/>
      <c r="M213" s="91"/>
      <c r="N213" s="91" t="e">
        <f t="shared" si="9"/>
        <v>#DIV/0!</v>
      </c>
      <c r="O213" s="91" t="e">
        <f t="shared" si="10"/>
        <v>#DIV/0!</v>
      </c>
      <c r="P213" s="92">
        <f t="shared" si="11"/>
        <v>0</v>
      </c>
      <c r="Q213" s="123"/>
    </row>
    <row r="214" spans="1:17" s="15" customFormat="1" ht="34.5" thickBot="1" x14ac:dyDescent="0.25">
      <c r="A214" s="86"/>
      <c r="B214" s="87"/>
      <c r="C214" s="88"/>
      <c r="D214" s="16" t="s">
        <v>437</v>
      </c>
      <c r="E214" s="16" t="s">
        <v>438</v>
      </c>
      <c r="F214" s="36"/>
      <c r="G214" s="89"/>
      <c r="H214" s="90" t="s">
        <v>439</v>
      </c>
      <c r="I214" s="91"/>
      <c r="J214" s="90"/>
      <c r="K214" s="91"/>
      <c r="L214" s="90"/>
      <c r="M214" s="91"/>
      <c r="N214" s="91" t="e">
        <f t="shared" si="9"/>
        <v>#DIV/0!</v>
      </c>
      <c r="O214" s="91" t="e">
        <f t="shared" si="10"/>
        <v>#DIV/0!</v>
      </c>
      <c r="P214" s="92">
        <f t="shared" si="11"/>
        <v>0</v>
      </c>
      <c r="Q214" s="123"/>
    </row>
    <row r="215" spans="1:17" s="15" customFormat="1" ht="23.25" thickBot="1" x14ac:dyDescent="0.25">
      <c r="A215" s="86"/>
      <c r="B215" s="87"/>
      <c r="C215" s="88"/>
      <c r="D215" s="16" t="s">
        <v>440</v>
      </c>
      <c r="E215" s="16" t="s">
        <v>44</v>
      </c>
      <c r="F215" s="17" t="s">
        <v>18</v>
      </c>
      <c r="G215" s="89"/>
      <c r="H215" s="90" t="s">
        <v>441</v>
      </c>
      <c r="I215" s="91"/>
      <c r="J215" s="90"/>
      <c r="K215" s="91"/>
      <c r="L215" s="90"/>
      <c r="M215" s="91"/>
      <c r="N215" s="91" t="e">
        <f t="shared" si="9"/>
        <v>#DIV/0!</v>
      </c>
      <c r="O215" s="91" t="e">
        <f t="shared" si="10"/>
        <v>#DIV/0!</v>
      </c>
      <c r="P215" s="92">
        <f t="shared" si="11"/>
        <v>0</v>
      </c>
      <c r="Q215" s="123"/>
    </row>
    <row r="216" spans="1:17" s="15" customFormat="1" ht="13.5" customHeight="1" thickBot="1" x14ac:dyDescent="0.25">
      <c r="A216" s="86"/>
      <c r="B216" s="87"/>
      <c r="C216" s="88"/>
      <c r="D216" s="19" t="s">
        <v>442</v>
      </c>
      <c r="E216" s="19" t="s">
        <v>443</v>
      </c>
      <c r="F216" s="20" t="s">
        <v>33</v>
      </c>
      <c r="G216" s="89"/>
      <c r="H216" s="90" t="s">
        <v>444</v>
      </c>
      <c r="I216" s="91"/>
      <c r="J216" s="90"/>
      <c r="K216" s="91"/>
      <c r="L216" s="90"/>
      <c r="M216" s="91"/>
      <c r="N216" s="91" t="e">
        <f t="shared" si="9"/>
        <v>#DIV/0!</v>
      </c>
      <c r="O216" s="91" t="e">
        <f t="shared" si="10"/>
        <v>#DIV/0!</v>
      </c>
      <c r="P216" s="92">
        <f t="shared" si="11"/>
        <v>0</v>
      </c>
      <c r="Q216" s="123"/>
    </row>
    <row r="217" spans="1:17" s="15" customFormat="1" ht="23.25" customHeight="1" thickBot="1" x14ac:dyDescent="0.25">
      <c r="A217" s="86">
        <v>38</v>
      </c>
      <c r="B217" s="87" t="s">
        <v>428</v>
      </c>
      <c r="C217" s="88" t="s">
        <v>429</v>
      </c>
      <c r="D217" s="13" t="s">
        <v>440</v>
      </c>
      <c r="E217" s="13" t="s">
        <v>44</v>
      </c>
      <c r="F217" s="14" t="s">
        <v>18</v>
      </c>
      <c r="G217" s="89" t="s">
        <v>445</v>
      </c>
      <c r="H217" s="90" t="s">
        <v>446</v>
      </c>
      <c r="I217" s="91">
        <v>1130</v>
      </c>
      <c r="J217" s="90" t="s">
        <v>29</v>
      </c>
      <c r="K217" s="91">
        <v>1333.1</v>
      </c>
      <c r="L217" s="90" t="s">
        <v>30</v>
      </c>
      <c r="M217" s="91">
        <v>1560</v>
      </c>
      <c r="N217" s="91">
        <f t="shared" si="9"/>
        <v>175.63637309952463</v>
      </c>
      <c r="O217" s="91">
        <f t="shared" si="10"/>
        <v>13.097092274578657</v>
      </c>
      <c r="P217" s="92">
        <f t="shared" si="11"/>
        <v>1341.0333333333333</v>
      </c>
      <c r="Q217" s="123"/>
    </row>
    <row r="218" spans="1:17" s="15" customFormat="1" ht="13.5" customHeight="1" thickBot="1" x14ac:dyDescent="0.25">
      <c r="A218" s="86"/>
      <c r="B218" s="87"/>
      <c r="C218" s="88"/>
      <c r="D218" s="30" t="s">
        <v>433</v>
      </c>
      <c r="E218" s="16" t="s">
        <v>39</v>
      </c>
      <c r="F218" s="17"/>
      <c r="G218" s="89"/>
      <c r="H218" s="90" t="s">
        <v>447</v>
      </c>
      <c r="I218" s="91"/>
      <c r="J218" s="90"/>
      <c r="K218" s="91"/>
      <c r="L218" s="90"/>
      <c r="M218" s="91"/>
      <c r="N218" s="91" t="e">
        <f t="shared" si="9"/>
        <v>#DIV/0!</v>
      </c>
      <c r="O218" s="91" t="e">
        <f t="shared" si="10"/>
        <v>#DIV/0!</v>
      </c>
      <c r="P218" s="92">
        <f t="shared" si="11"/>
        <v>0</v>
      </c>
      <c r="Q218" s="123"/>
    </row>
    <row r="219" spans="1:17" s="15" customFormat="1" ht="13.5" customHeight="1" thickBot="1" x14ac:dyDescent="0.25">
      <c r="A219" s="86"/>
      <c r="B219" s="87"/>
      <c r="C219" s="88"/>
      <c r="D219" s="16" t="s">
        <v>151</v>
      </c>
      <c r="E219" s="16" t="s">
        <v>129</v>
      </c>
      <c r="F219" s="36"/>
      <c r="G219" s="89"/>
      <c r="H219" s="90" t="s">
        <v>448</v>
      </c>
      <c r="I219" s="91"/>
      <c r="J219" s="90"/>
      <c r="K219" s="91"/>
      <c r="L219" s="90"/>
      <c r="M219" s="91"/>
      <c r="N219" s="91" t="e">
        <f t="shared" si="9"/>
        <v>#DIV/0!</v>
      </c>
      <c r="O219" s="91" t="e">
        <f t="shared" si="10"/>
        <v>#DIV/0!</v>
      </c>
      <c r="P219" s="92">
        <f t="shared" si="11"/>
        <v>0</v>
      </c>
      <c r="Q219" s="123"/>
    </row>
    <row r="220" spans="1:17" s="15" customFormat="1" ht="34.5" thickBot="1" x14ac:dyDescent="0.25">
      <c r="A220" s="86"/>
      <c r="B220" s="87"/>
      <c r="C220" s="88"/>
      <c r="D220" s="16" t="s">
        <v>437</v>
      </c>
      <c r="E220" s="16" t="s">
        <v>438</v>
      </c>
      <c r="F220" s="36"/>
      <c r="G220" s="89"/>
      <c r="H220" s="90" t="s">
        <v>449</v>
      </c>
      <c r="I220" s="91"/>
      <c r="J220" s="90"/>
      <c r="K220" s="91"/>
      <c r="L220" s="90"/>
      <c r="M220" s="91"/>
      <c r="N220" s="91" t="e">
        <f t="shared" si="9"/>
        <v>#DIV/0!</v>
      </c>
      <c r="O220" s="91" t="e">
        <f t="shared" si="10"/>
        <v>#DIV/0!</v>
      </c>
      <c r="P220" s="92">
        <f t="shared" si="11"/>
        <v>0</v>
      </c>
      <c r="Q220" s="123"/>
    </row>
    <row r="221" spans="1:17" s="15" customFormat="1" ht="13.5" customHeight="1" thickBot="1" x14ac:dyDescent="0.25">
      <c r="A221" s="86"/>
      <c r="B221" s="87"/>
      <c r="C221" s="88"/>
      <c r="D221" s="16" t="s">
        <v>430</v>
      </c>
      <c r="E221" s="16" t="s">
        <v>450</v>
      </c>
      <c r="F221" s="17"/>
      <c r="G221" s="89"/>
      <c r="H221" s="90" t="s">
        <v>451</v>
      </c>
      <c r="I221" s="91"/>
      <c r="J221" s="90"/>
      <c r="K221" s="91"/>
      <c r="L221" s="90"/>
      <c r="M221" s="91"/>
      <c r="N221" s="91" t="e">
        <f t="shared" si="9"/>
        <v>#DIV/0!</v>
      </c>
      <c r="O221" s="91" t="e">
        <f t="shared" si="10"/>
        <v>#DIV/0!</v>
      </c>
      <c r="P221" s="92">
        <f t="shared" si="11"/>
        <v>0</v>
      </c>
      <c r="Q221" s="123"/>
    </row>
    <row r="222" spans="1:17" s="15" customFormat="1" ht="13.5" customHeight="1" thickBot="1" x14ac:dyDescent="0.25">
      <c r="A222" s="86"/>
      <c r="B222" s="87"/>
      <c r="C222" s="88"/>
      <c r="D222" s="16" t="s">
        <v>21</v>
      </c>
      <c r="E222" s="16" t="s">
        <v>124</v>
      </c>
      <c r="F222" s="17"/>
      <c r="G222" s="89"/>
      <c r="H222" s="90" t="s">
        <v>452</v>
      </c>
      <c r="I222" s="91"/>
      <c r="J222" s="90"/>
      <c r="K222" s="91"/>
      <c r="L222" s="90"/>
      <c r="M222" s="91"/>
      <c r="N222" s="91" t="e">
        <f t="shared" si="9"/>
        <v>#DIV/0!</v>
      </c>
      <c r="O222" s="91" t="e">
        <f t="shared" si="10"/>
        <v>#DIV/0!</v>
      </c>
      <c r="P222" s="92">
        <f t="shared" si="11"/>
        <v>0</v>
      </c>
      <c r="Q222" s="123"/>
    </row>
    <row r="223" spans="1:17" s="15" customFormat="1" ht="23.25" thickBot="1" x14ac:dyDescent="0.25">
      <c r="A223" s="86"/>
      <c r="B223" s="87"/>
      <c r="C223" s="88"/>
      <c r="D223" s="19" t="s">
        <v>453</v>
      </c>
      <c r="E223" s="19" t="s">
        <v>342</v>
      </c>
      <c r="F223" s="20" t="s">
        <v>454</v>
      </c>
      <c r="G223" s="89"/>
      <c r="H223" s="90" t="s">
        <v>455</v>
      </c>
      <c r="I223" s="91"/>
      <c r="J223" s="90"/>
      <c r="K223" s="91"/>
      <c r="L223" s="90"/>
      <c r="M223" s="91"/>
      <c r="N223" s="91" t="e">
        <f t="shared" si="9"/>
        <v>#DIV/0!</v>
      </c>
      <c r="O223" s="91" t="e">
        <f t="shared" si="10"/>
        <v>#DIV/0!</v>
      </c>
      <c r="P223" s="92">
        <f t="shared" si="11"/>
        <v>0</v>
      </c>
      <c r="Q223" s="123"/>
    </row>
    <row r="224" spans="1:17" s="15" customFormat="1" ht="12" customHeight="1" thickBot="1" x14ac:dyDescent="0.25">
      <c r="A224" s="97">
        <v>39</v>
      </c>
      <c r="B224" s="106" t="s">
        <v>456</v>
      </c>
      <c r="C224" s="107" t="s">
        <v>457</v>
      </c>
      <c r="D224" s="21" t="s">
        <v>458</v>
      </c>
      <c r="E224" s="22" t="s">
        <v>459</v>
      </c>
      <c r="F224" s="23"/>
      <c r="G224" s="100" t="s">
        <v>27</v>
      </c>
      <c r="H224" s="101" t="s">
        <v>460</v>
      </c>
      <c r="I224" s="102">
        <v>363</v>
      </c>
      <c r="J224" s="101" t="s">
        <v>29</v>
      </c>
      <c r="K224" s="102">
        <v>333.2</v>
      </c>
      <c r="L224" s="101" t="s">
        <v>30</v>
      </c>
      <c r="M224" s="102">
        <v>352</v>
      </c>
      <c r="N224" s="102">
        <f t="shared" si="9"/>
        <v>12.303928911801579</v>
      </c>
      <c r="O224" s="102">
        <f t="shared" si="10"/>
        <v>3.521445023412014</v>
      </c>
      <c r="P224" s="103">
        <f t="shared" si="11"/>
        <v>349.40000000000003</v>
      </c>
      <c r="Q224" s="124"/>
    </row>
    <row r="225" spans="1:17" s="15" customFormat="1" ht="13.5" customHeight="1" thickBot="1" x14ac:dyDescent="0.25">
      <c r="A225" s="97"/>
      <c r="B225" s="106"/>
      <c r="C225" s="107"/>
      <c r="D225" s="24" t="s">
        <v>461</v>
      </c>
      <c r="E225" s="25" t="s">
        <v>462</v>
      </c>
      <c r="F225" s="26" t="s">
        <v>300</v>
      </c>
      <c r="G225" s="100"/>
      <c r="H225" s="101" t="s">
        <v>463</v>
      </c>
      <c r="I225" s="102"/>
      <c r="J225" s="101"/>
      <c r="K225" s="102"/>
      <c r="L225" s="101"/>
      <c r="M225" s="102"/>
      <c r="N225" s="102" t="e">
        <f t="shared" si="9"/>
        <v>#DIV/0!</v>
      </c>
      <c r="O225" s="102" t="e">
        <f t="shared" si="10"/>
        <v>#DIV/0!</v>
      </c>
      <c r="P225" s="103">
        <f t="shared" si="11"/>
        <v>0</v>
      </c>
      <c r="Q225" s="124"/>
    </row>
    <row r="226" spans="1:17" s="15" customFormat="1" ht="13.5" customHeight="1" thickBot="1" x14ac:dyDescent="0.25">
      <c r="A226" s="97"/>
      <c r="B226" s="106"/>
      <c r="C226" s="107"/>
      <c r="D226" s="24" t="s">
        <v>464</v>
      </c>
      <c r="E226" s="25" t="s">
        <v>465</v>
      </c>
      <c r="F226" s="17" t="s">
        <v>33</v>
      </c>
      <c r="G226" s="100"/>
      <c r="H226" s="101" t="s">
        <v>466</v>
      </c>
      <c r="I226" s="102"/>
      <c r="J226" s="101"/>
      <c r="K226" s="102"/>
      <c r="L226" s="101"/>
      <c r="M226" s="102"/>
      <c r="N226" s="102" t="e">
        <f t="shared" si="9"/>
        <v>#DIV/0!</v>
      </c>
      <c r="O226" s="102" t="e">
        <f t="shared" si="10"/>
        <v>#DIV/0!</v>
      </c>
      <c r="P226" s="103">
        <f t="shared" si="11"/>
        <v>0</v>
      </c>
      <c r="Q226" s="124"/>
    </row>
    <row r="227" spans="1:17" s="15" customFormat="1" ht="34.5" thickBot="1" x14ac:dyDescent="0.25">
      <c r="A227" s="97"/>
      <c r="B227" s="106"/>
      <c r="C227" s="107"/>
      <c r="D227" s="24" t="s">
        <v>467</v>
      </c>
      <c r="E227" s="25" t="s">
        <v>468</v>
      </c>
      <c r="F227" s="26"/>
      <c r="G227" s="100"/>
      <c r="H227" s="101" t="s">
        <v>469</v>
      </c>
      <c r="I227" s="102"/>
      <c r="J227" s="101"/>
      <c r="K227" s="102"/>
      <c r="L227" s="101"/>
      <c r="M227" s="102"/>
      <c r="N227" s="102" t="e">
        <f t="shared" si="9"/>
        <v>#DIV/0!</v>
      </c>
      <c r="O227" s="102" t="e">
        <f t="shared" si="10"/>
        <v>#DIV/0!</v>
      </c>
      <c r="P227" s="103">
        <f t="shared" si="11"/>
        <v>0</v>
      </c>
      <c r="Q227" s="124"/>
    </row>
    <row r="228" spans="1:17" s="15" customFormat="1" ht="45.75" thickBot="1" x14ac:dyDescent="0.25">
      <c r="A228" s="97"/>
      <c r="B228" s="106"/>
      <c r="C228" s="107"/>
      <c r="D228" s="24" t="s">
        <v>470</v>
      </c>
      <c r="E228" s="25" t="s">
        <v>471</v>
      </c>
      <c r="F228" s="26"/>
      <c r="G228" s="100"/>
      <c r="H228" s="101" t="s">
        <v>472</v>
      </c>
      <c r="I228" s="102"/>
      <c r="J228" s="101"/>
      <c r="K228" s="102"/>
      <c r="L228" s="101"/>
      <c r="M228" s="102"/>
      <c r="N228" s="102" t="e">
        <f t="shared" si="9"/>
        <v>#DIV/0!</v>
      </c>
      <c r="O228" s="102" t="e">
        <f t="shared" si="10"/>
        <v>#DIV/0!</v>
      </c>
      <c r="P228" s="103">
        <f t="shared" si="11"/>
        <v>0</v>
      </c>
      <c r="Q228" s="124"/>
    </row>
    <row r="229" spans="1:17" s="15" customFormat="1" ht="13.5" customHeight="1" thickBot="1" x14ac:dyDescent="0.25">
      <c r="A229" s="97"/>
      <c r="B229" s="106"/>
      <c r="C229" s="107"/>
      <c r="D229" s="44" t="s">
        <v>332</v>
      </c>
      <c r="E229" s="45" t="s">
        <v>473</v>
      </c>
      <c r="F229" s="46"/>
      <c r="G229" s="100"/>
      <c r="H229" s="101" t="s">
        <v>474</v>
      </c>
      <c r="I229" s="102"/>
      <c r="J229" s="101"/>
      <c r="K229" s="102"/>
      <c r="L229" s="101"/>
      <c r="M229" s="102"/>
      <c r="N229" s="102" t="e">
        <f t="shared" si="9"/>
        <v>#DIV/0!</v>
      </c>
      <c r="O229" s="102" t="e">
        <f t="shared" si="10"/>
        <v>#DIV/0!</v>
      </c>
      <c r="P229" s="103">
        <f t="shared" si="11"/>
        <v>0</v>
      </c>
      <c r="Q229" s="124"/>
    </row>
    <row r="230" spans="1:17" s="15" customFormat="1" ht="12" customHeight="1" thickBot="1" x14ac:dyDescent="0.25">
      <c r="A230" s="86">
        <v>40</v>
      </c>
      <c r="B230" s="93" t="s">
        <v>475</v>
      </c>
      <c r="C230" s="94" t="s">
        <v>457</v>
      </c>
      <c r="D230" s="21" t="s">
        <v>458</v>
      </c>
      <c r="E230" s="22" t="s">
        <v>476</v>
      </c>
      <c r="F230" s="23"/>
      <c r="G230" s="89" t="s">
        <v>27</v>
      </c>
      <c r="H230" s="90" t="s">
        <v>477</v>
      </c>
      <c r="I230" s="91">
        <v>70</v>
      </c>
      <c r="J230" s="90" t="s">
        <v>29</v>
      </c>
      <c r="K230" s="91">
        <v>53.4</v>
      </c>
      <c r="L230" s="90" t="s">
        <v>30</v>
      </c>
      <c r="M230" s="91">
        <v>84</v>
      </c>
      <c r="N230" s="91">
        <f t="shared" si="9"/>
        <v>12.50742001995437</v>
      </c>
      <c r="O230" s="91">
        <f t="shared" si="10"/>
        <v>18.091735805141322</v>
      </c>
      <c r="P230" s="92">
        <f t="shared" si="11"/>
        <v>69.13333333333334</v>
      </c>
      <c r="Q230" s="123"/>
    </row>
    <row r="231" spans="1:17" s="15" customFormat="1" ht="11.25" customHeight="1" thickBot="1" x14ac:dyDescent="0.25">
      <c r="A231" s="86"/>
      <c r="B231" s="93"/>
      <c r="C231" s="94"/>
      <c r="D231" s="24" t="s">
        <v>478</v>
      </c>
      <c r="E231" s="25" t="s">
        <v>479</v>
      </c>
      <c r="F231" s="26" t="s">
        <v>286</v>
      </c>
      <c r="G231" s="89"/>
      <c r="H231" s="90" t="s">
        <v>480</v>
      </c>
      <c r="I231" s="91"/>
      <c r="J231" s="90"/>
      <c r="K231" s="91"/>
      <c r="L231" s="90"/>
      <c r="M231" s="91"/>
      <c r="N231" s="91" t="e">
        <f t="shared" si="9"/>
        <v>#DIV/0!</v>
      </c>
      <c r="O231" s="91" t="e">
        <f t="shared" si="10"/>
        <v>#DIV/0!</v>
      </c>
      <c r="P231" s="92">
        <f t="shared" si="11"/>
        <v>0</v>
      </c>
      <c r="Q231" s="123"/>
    </row>
    <row r="232" spans="1:17" s="15" customFormat="1" ht="11.25" customHeight="1" thickBot="1" x14ac:dyDescent="0.25">
      <c r="A232" s="86"/>
      <c r="B232" s="93"/>
      <c r="C232" s="94"/>
      <c r="D232" s="24" t="s">
        <v>481</v>
      </c>
      <c r="E232" s="25" t="s">
        <v>482</v>
      </c>
      <c r="F232" s="26"/>
      <c r="G232" s="89"/>
      <c r="H232" s="90" t="s">
        <v>483</v>
      </c>
      <c r="I232" s="91"/>
      <c r="J232" s="90"/>
      <c r="K232" s="91"/>
      <c r="L232" s="90"/>
      <c r="M232" s="91"/>
      <c r="N232" s="91" t="e">
        <f t="shared" si="9"/>
        <v>#DIV/0!</v>
      </c>
      <c r="O232" s="91" t="e">
        <f t="shared" si="10"/>
        <v>#DIV/0!</v>
      </c>
      <c r="P232" s="92">
        <f t="shared" si="11"/>
        <v>0</v>
      </c>
      <c r="Q232" s="123"/>
    </row>
    <row r="233" spans="1:17" s="15" customFormat="1" ht="23.25" thickBot="1" x14ac:dyDescent="0.25">
      <c r="A233" s="86"/>
      <c r="B233" s="93"/>
      <c r="C233" s="94"/>
      <c r="D233" s="27" t="s">
        <v>484</v>
      </c>
      <c r="E233" s="28" t="s">
        <v>485</v>
      </c>
      <c r="F233" s="29"/>
      <c r="G233" s="89"/>
      <c r="H233" s="90" t="s">
        <v>486</v>
      </c>
      <c r="I233" s="91"/>
      <c r="J233" s="90"/>
      <c r="K233" s="91"/>
      <c r="L233" s="90"/>
      <c r="M233" s="91"/>
      <c r="N233" s="91" t="e">
        <f t="shared" si="9"/>
        <v>#DIV/0!</v>
      </c>
      <c r="O233" s="91" t="e">
        <f t="shared" si="10"/>
        <v>#DIV/0!</v>
      </c>
      <c r="P233" s="92">
        <f t="shared" si="11"/>
        <v>0</v>
      </c>
      <c r="Q233" s="123"/>
    </row>
    <row r="234" spans="1:17" s="15" customFormat="1" ht="12" customHeight="1" thickBot="1" x14ac:dyDescent="0.25">
      <c r="A234" s="86">
        <v>41</v>
      </c>
      <c r="B234" s="93" t="s">
        <v>487</v>
      </c>
      <c r="C234" s="94" t="s">
        <v>488</v>
      </c>
      <c r="D234" s="21" t="s">
        <v>489</v>
      </c>
      <c r="E234" s="22" t="s">
        <v>490</v>
      </c>
      <c r="F234" s="14" t="s">
        <v>33</v>
      </c>
      <c r="G234" s="89" t="s">
        <v>27</v>
      </c>
      <c r="H234" s="90" t="s">
        <v>491</v>
      </c>
      <c r="I234" s="91">
        <v>154</v>
      </c>
      <c r="J234" s="90" t="s">
        <v>29</v>
      </c>
      <c r="K234" s="91">
        <v>112.9</v>
      </c>
      <c r="L234" s="90" t="s">
        <v>30</v>
      </c>
      <c r="M234" s="91">
        <v>178</v>
      </c>
      <c r="N234" s="91">
        <f t="shared" si="9"/>
        <v>26.880848200903248</v>
      </c>
      <c r="O234" s="91">
        <f t="shared" si="10"/>
        <v>18.125993392382505</v>
      </c>
      <c r="P234" s="92">
        <f t="shared" si="11"/>
        <v>148.29999999999998</v>
      </c>
      <c r="Q234" s="123"/>
    </row>
    <row r="235" spans="1:17" s="15" customFormat="1" ht="13.5" customHeight="1" thickBot="1" x14ac:dyDescent="0.25">
      <c r="A235" s="86"/>
      <c r="B235" s="93"/>
      <c r="C235" s="94"/>
      <c r="D235" s="24" t="s">
        <v>492</v>
      </c>
      <c r="E235" s="25" t="s">
        <v>155</v>
      </c>
      <c r="F235" s="17" t="s">
        <v>33</v>
      </c>
      <c r="G235" s="89"/>
      <c r="H235" s="90" t="s">
        <v>493</v>
      </c>
      <c r="I235" s="91"/>
      <c r="J235" s="90"/>
      <c r="K235" s="91"/>
      <c r="L235" s="90"/>
      <c r="M235" s="91"/>
      <c r="N235" s="91" t="e">
        <f t="shared" si="9"/>
        <v>#DIV/0!</v>
      </c>
      <c r="O235" s="91" t="e">
        <f t="shared" si="10"/>
        <v>#DIV/0!</v>
      </c>
      <c r="P235" s="92">
        <f t="shared" si="11"/>
        <v>0</v>
      </c>
      <c r="Q235" s="123"/>
    </row>
    <row r="236" spans="1:17" s="15" customFormat="1" ht="13.5" customHeight="1" thickBot="1" x14ac:dyDescent="0.25">
      <c r="A236" s="86"/>
      <c r="B236" s="93"/>
      <c r="C236" s="94"/>
      <c r="D236" s="24" t="s">
        <v>494</v>
      </c>
      <c r="E236" s="25" t="s">
        <v>495</v>
      </c>
      <c r="F236" s="26"/>
      <c r="G236" s="89"/>
      <c r="H236" s="90" t="s">
        <v>496</v>
      </c>
      <c r="I236" s="91"/>
      <c r="J236" s="90"/>
      <c r="K236" s="91"/>
      <c r="L236" s="90"/>
      <c r="M236" s="91"/>
      <c r="N236" s="91" t="e">
        <f t="shared" si="9"/>
        <v>#DIV/0!</v>
      </c>
      <c r="O236" s="91" t="e">
        <f t="shared" si="10"/>
        <v>#DIV/0!</v>
      </c>
      <c r="P236" s="92">
        <f t="shared" si="11"/>
        <v>0</v>
      </c>
      <c r="Q236" s="123"/>
    </row>
    <row r="237" spans="1:17" s="15" customFormat="1" ht="13.5" customHeight="1" thickBot="1" x14ac:dyDescent="0.25">
      <c r="A237" s="86"/>
      <c r="B237" s="93"/>
      <c r="C237" s="94"/>
      <c r="D237" s="24" t="s">
        <v>497</v>
      </c>
      <c r="E237" s="25" t="s">
        <v>498</v>
      </c>
      <c r="F237" s="26"/>
      <c r="G237" s="89"/>
      <c r="H237" s="90" t="s">
        <v>499</v>
      </c>
      <c r="I237" s="91"/>
      <c r="J237" s="90"/>
      <c r="K237" s="91"/>
      <c r="L237" s="90"/>
      <c r="M237" s="91"/>
      <c r="N237" s="91" t="e">
        <f t="shared" si="9"/>
        <v>#DIV/0!</v>
      </c>
      <c r="O237" s="91" t="e">
        <f t="shared" si="10"/>
        <v>#DIV/0!</v>
      </c>
      <c r="P237" s="92">
        <f t="shared" si="11"/>
        <v>0</v>
      </c>
      <c r="Q237" s="123"/>
    </row>
    <row r="238" spans="1:17" s="15" customFormat="1" ht="13.5" customHeight="1" thickBot="1" x14ac:dyDescent="0.25">
      <c r="A238" s="86"/>
      <c r="B238" s="93"/>
      <c r="C238" s="94"/>
      <c r="D238" s="24" t="s">
        <v>500</v>
      </c>
      <c r="E238" s="25" t="s">
        <v>501</v>
      </c>
      <c r="F238" s="26"/>
      <c r="G238" s="89"/>
      <c r="H238" s="90" t="s">
        <v>502</v>
      </c>
      <c r="I238" s="91"/>
      <c r="J238" s="90"/>
      <c r="K238" s="91"/>
      <c r="L238" s="90"/>
      <c r="M238" s="91"/>
      <c r="N238" s="91" t="e">
        <f t="shared" si="9"/>
        <v>#DIV/0!</v>
      </c>
      <c r="O238" s="91" t="e">
        <f t="shared" si="10"/>
        <v>#DIV/0!</v>
      </c>
      <c r="P238" s="92">
        <f t="shared" si="11"/>
        <v>0</v>
      </c>
      <c r="Q238" s="123"/>
    </row>
    <row r="239" spans="1:17" s="15" customFormat="1" ht="13.5" customHeight="1" thickBot="1" x14ac:dyDescent="0.25">
      <c r="A239" s="86"/>
      <c r="B239" s="93"/>
      <c r="C239" s="94"/>
      <c r="D239" s="24" t="s">
        <v>503</v>
      </c>
      <c r="E239" s="25" t="s">
        <v>504</v>
      </c>
      <c r="F239" s="17" t="s">
        <v>33</v>
      </c>
      <c r="G239" s="89"/>
      <c r="H239" s="90" t="s">
        <v>505</v>
      </c>
      <c r="I239" s="91"/>
      <c r="J239" s="90"/>
      <c r="K239" s="91"/>
      <c r="L239" s="90"/>
      <c r="M239" s="91"/>
      <c r="N239" s="91" t="e">
        <f t="shared" si="9"/>
        <v>#DIV/0!</v>
      </c>
      <c r="O239" s="91" t="e">
        <f t="shared" si="10"/>
        <v>#DIV/0!</v>
      </c>
      <c r="P239" s="92">
        <f t="shared" si="11"/>
        <v>0</v>
      </c>
      <c r="Q239" s="123"/>
    </row>
    <row r="240" spans="1:17" s="15" customFormat="1" ht="45.75" thickBot="1" x14ac:dyDescent="0.25">
      <c r="A240" s="86"/>
      <c r="B240" s="93"/>
      <c r="C240" s="94"/>
      <c r="D240" s="24" t="s">
        <v>506</v>
      </c>
      <c r="E240" s="25" t="s">
        <v>507</v>
      </c>
      <c r="F240" s="26"/>
      <c r="G240" s="89"/>
      <c r="H240" s="90" t="s">
        <v>508</v>
      </c>
      <c r="I240" s="91"/>
      <c r="J240" s="90"/>
      <c r="K240" s="91"/>
      <c r="L240" s="90"/>
      <c r="M240" s="91"/>
      <c r="N240" s="91" t="e">
        <f t="shared" si="9"/>
        <v>#DIV/0!</v>
      </c>
      <c r="O240" s="91" t="e">
        <f t="shared" si="10"/>
        <v>#DIV/0!</v>
      </c>
      <c r="P240" s="92">
        <f t="shared" si="11"/>
        <v>0</v>
      </c>
      <c r="Q240" s="123"/>
    </row>
    <row r="241" spans="1:17" s="15" customFormat="1" ht="13.5" customHeight="1" thickBot="1" x14ac:dyDescent="0.25">
      <c r="A241" s="86"/>
      <c r="B241" s="93"/>
      <c r="C241" s="94"/>
      <c r="D241" s="27" t="s">
        <v>332</v>
      </c>
      <c r="E241" s="28" t="s">
        <v>473</v>
      </c>
      <c r="F241" s="29"/>
      <c r="G241" s="89"/>
      <c r="H241" s="90" t="s">
        <v>509</v>
      </c>
      <c r="I241" s="91"/>
      <c r="J241" s="90"/>
      <c r="K241" s="91"/>
      <c r="L241" s="90"/>
      <c r="M241" s="91"/>
      <c r="N241" s="91" t="e">
        <f t="shared" si="9"/>
        <v>#DIV/0!</v>
      </c>
      <c r="O241" s="91" t="e">
        <f t="shared" si="10"/>
        <v>#DIV/0!</v>
      </c>
      <c r="P241" s="92">
        <f t="shared" si="11"/>
        <v>0</v>
      </c>
      <c r="Q241" s="123"/>
    </row>
    <row r="242" spans="1:17" s="15" customFormat="1" ht="12" customHeight="1" thickBot="1" x14ac:dyDescent="0.25">
      <c r="A242" s="108">
        <v>42</v>
      </c>
      <c r="B242" s="93" t="s">
        <v>510</v>
      </c>
      <c r="C242" s="94" t="s">
        <v>511</v>
      </c>
      <c r="D242" s="21" t="s">
        <v>512</v>
      </c>
      <c r="E242" s="22" t="s">
        <v>513</v>
      </c>
      <c r="F242" s="14" t="s">
        <v>33</v>
      </c>
      <c r="G242" s="89" t="s">
        <v>27</v>
      </c>
      <c r="H242" s="90" t="s">
        <v>514</v>
      </c>
      <c r="I242" s="91">
        <v>245</v>
      </c>
      <c r="J242" s="90" t="s">
        <v>29</v>
      </c>
      <c r="K242" s="91">
        <v>203.1</v>
      </c>
      <c r="L242" s="90" t="s">
        <v>30</v>
      </c>
      <c r="M242" s="91">
        <v>211</v>
      </c>
      <c r="N242" s="91">
        <f t="shared" si="9"/>
        <v>18.178192062652069</v>
      </c>
      <c r="O242" s="91">
        <f t="shared" si="10"/>
        <v>8.2740974340701268</v>
      </c>
      <c r="P242" s="92">
        <f t="shared" si="11"/>
        <v>219.70000000000002</v>
      </c>
      <c r="Q242" s="123"/>
    </row>
    <row r="243" spans="1:17" s="15" customFormat="1" ht="13.5" customHeight="1" thickBot="1" x14ac:dyDescent="0.25">
      <c r="A243" s="108"/>
      <c r="B243" s="93"/>
      <c r="C243" s="94"/>
      <c r="D243" s="24" t="s">
        <v>515</v>
      </c>
      <c r="E243" s="25" t="s">
        <v>516</v>
      </c>
      <c r="F243" s="26"/>
      <c r="G243" s="89"/>
      <c r="H243" s="90" t="s">
        <v>517</v>
      </c>
      <c r="I243" s="91"/>
      <c r="J243" s="90"/>
      <c r="K243" s="91"/>
      <c r="L243" s="90"/>
      <c r="M243" s="91"/>
      <c r="N243" s="91"/>
      <c r="O243" s="91"/>
      <c r="P243" s="92"/>
      <c r="Q243" s="123"/>
    </row>
    <row r="244" spans="1:17" s="15" customFormat="1" ht="23.25" thickBot="1" x14ac:dyDescent="0.25">
      <c r="A244" s="108"/>
      <c r="B244" s="93"/>
      <c r="C244" s="94"/>
      <c r="D244" s="24" t="s">
        <v>500</v>
      </c>
      <c r="E244" s="25" t="s">
        <v>518</v>
      </c>
      <c r="F244" s="26"/>
      <c r="G244" s="89"/>
      <c r="H244" s="90" t="s">
        <v>519</v>
      </c>
      <c r="I244" s="91"/>
      <c r="J244" s="90"/>
      <c r="K244" s="91"/>
      <c r="L244" s="90"/>
      <c r="M244" s="91"/>
      <c r="N244" s="91"/>
      <c r="O244" s="91"/>
      <c r="P244" s="92"/>
      <c r="Q244" s="123"/>
    </row>
    <row r="245" spans="1:17" s="15" customFormat="1" ht="23.25" thickBot="1" x14ac:dyDescent="0.25">
      <c r="A245" s="108"/>
      <c r="B245" s="93"/>
      <c r="C245" s="94"/>
      <c r="D245" s="24" t="s">
        <v>520</v>
      </c>
      <c r="E245" s="25" t="s">
        <v>521</v>
      </c>
      <c r="F245" s="26"/>
      <c r="G245" s="89"/>
      <c r="H245" s="90" t="s">
        <v>522</v>
      </c>
      <c r="I245" s="91"/>
      <c r="J245" s="90"/>
      <c r="K245" s="91"/>
      <c r="L245" s="90"/>
      <c r="M245" s="91"/>
      <c r="N245" s="91"/>
      <c r="O245" s="91"/>
      <c r="P245" s="92"/>
      <c r="Q245" s="123"/>
    </row>
    <row r="246" spans="1:17" s="15" customFormat="1" ht="23.25" thickBot="1" x14ac:dyDescent="0.25">
      <c r="A246" s="108"/>
      <c r="B246" s="93"/>
      <c r="C246" s="94"/>
      <c r="D246" s="27" t="s">
        <v>523</v>
      </c>
      <c r="E246" s="28" t="s">
        <v>170</v>
      </c>
      <c r="F246" s="29"/>
      <c r="G246" s="89"/>
      <c r="H246" s="90" t="s">
        <v>524</v>
      </c>
      <c r="I246" s="91"/>
      <c r="J246" s="90"/>
      <c r="K246" s="91"/>
      <c r="L246" s="90"/>
      <c r="M246" s="91"/>
      <c r="N246" s="91"/>
      <c r="O246" s="91"/>
      <c r="P246" s="92"/>
      <c r="Q246" s="123"/>
    </row>
    <row r="247" spans="1:17" s="15" customFormat="1" ht="22.5" customHeight="1" thickBot="1" x14ac:dyDescent="0.25">
      <c r="A247" s="109">
        <f>A242+1</f>
        <v>43</v>
      </c>
      <c r="B247" s="110" t="s">
        <v>525</v>
      </c>
      <c r="C247" s="111" t="s">
        <v>526</v>
      </c>
      <c r="D247" s="47" t="s">
        <v>527</v>
      </c>
      <c r="E247" s="48" t="s">
        <v>82</v>
      </c>
      <c r="F247" s="10"/>
      <c r="G247" s="98" t="s">
        <v>27</v>
      </c>
      <c r="H247" s="101" t="s">
        <v>528</v>
      </c>
      <c r="I247" s="112">
        <v>8</v>
      </c>
      <c r="J247" s="101" t="s">
        <v>529</v>
      </c>
      <c r="K247" s="112">
        <v>10.9</v>
      </c>
      <c r="L247" s="101" t="s">
        <v>530</v>
      </c>
      <c r="M247" s="112">
        <v>14</v>
      </c>
      <c r="N247" s="112">
        <f t="shared" ref="N247:N310" si="12">_xlfn.STDEV.P(I247,K247,M247)</f>
        <v>2.4499433100017325</v>
      </c>
      <c r="O247" s="112">
        <f t="shared" ref="O247:O310" si="13">N247/P247*100</f>
        <v>22.339908601839507</v>
      </c>
      <c r="P247" s="113">
        <f t="shared" ref="P247:P310" si="14">(I247+K247+M247)/3</f>
        <v>10.966666666666667</v>
      </c>
      <c r="Q247" s="125"/>
    </row>
    <row r="248" spans="1:17" s="15" customFormat="1" ht="13.5" customHeight="1" thickBot="1" x14ac:dyDescent="0.25">
      <c r="A248" s="109"/>
      <c r="B248" s="110"/>
      <c r="C248" s="111"/>
      <c r="D248" s="49" t="s">
        <v>531</v>
      </c>
      <c r="E248" s="50" t="s">
        <v>532</v>
      </c>
      <c r="F248" s="11"/>
      <c r="G248" s="98"/>
      <c r="H248" s="101"/>
      <c r="I248" s="112"/>
      <c r="J248" s="101"/>
      <c r="K248" s="112"/>
      <c r="L248" s="101"/>
      <c r="M248" s="112"/>
      <c r="N248" s="112" t="e">
        <f t="shared" si="12"/>
        <v>#DIV/0!</v>
      </c>
      <c r="O248" s="112" t="e">
        <f t="shared" si="13"/>
        <v>#DIV/0!</v>
      </c>
      <c r="P248" s="113">
        <f t="shared" si="14"/>
        <v>0</v>
      </c>
      <c r="Q248" s="125"/>
    </row>
    <row r="249" spans="1:17" s="15" customFormat="1" ht="13.5" customHeight="1" thickBot="1" x14ac:dyDescent="0.25">
      <c r="A249" s="109"/>
      <c r="B249" s="110"/>
      <c r="C249" s="111"/>
      <c r="D249" s="51" t="s">
        <v>533</v>
      </c>
      <c r="E249" s="52" t="s">
        <v>82</v>
      </c>
      <c r="F249" s="53"/>
      <c r="G249" s="98"/>
      <c r="H249" s="101"/>
      <c r="I249" s="112"/>
      <c r="J249" s="101"/>
      <c r="K249" s="112"/>
      <c r="L249" s="101"/>
      <c r="M249" s="112"/>
      <c r="N249" s="112" t="e">
        <f t="shared" si="12"/>
        <v>#DIV/0!</v>
      </c>
      <c r="O249" s="112" t="e">
        <f t="shared" si="13"/>
        <v>#DIV/0!</v>
      </c>
      <c r="P249" s="113">
        <f t="shared" si="14"/>
        <v>0</v>
      </c>
      <c r="Q249" s="125"/>
    </row>
    <row r="250" spans="1:17" s="15" customFormat="1" ht="22.5" customHeight="1" thickBot="1" x14ac:dyDescent="0.25">
      <c r="A250" s="114">
        <v>44</v>
      </c>
      <c r="B250" s="87" t="s">
        <v>525</v>
      </c>
      <c r="C250" s="88" t="s">
        <v>534</v>
      </c>
      <c r="D250" s="13" t="s">
        <v>527</v>
      </c>
      <c r="E250" s="13" t="s">
        <v>82</v>
      </c>
      <c r="F250" s="14"/>
      <c r="G250" s="87" t="s">
        <v>27</v>
      </c>
      <c r="H250" s="90" t="s">
        <v>528</v>
      </c>
      <c r="I250" s="115">
        <v>12</v>
      </c>
      <c r="J250" s="90" t="s">
        <v>529</v>
      </c>
      <c r="K250" s="115">
        <v>17.100000000000001</v>
      </c>
      <c r="L250" s="90" t="s">
        <v>530</v>
      </c>
      <c r="M250" s="115">
        <v>12</v>
      </c>
      <c r="N250" s="115">
        <f t="shared" si="12"/>
        <v>2.4041630560342666</v>
      </c>
      <c r="O250" s="115">
        <f t="shared" si="13"/>
        <v>17.548635445505596</v>
      </c>
      <c r="P250" s="116">
        <f t="shared" si="14"/>
        <v>13.700000000000001</v>
      </c>
      <c r="Q250" s="126"/>
    </row>
    <row r="251" spans="1:17" s="15" customFormat="1" ht="13.5" customHeight="1" thickBot="1" x14ac:dyDescent="0.25">
      <c r="A251" s="114"/>
      <c r="B251" s="87"/>
      <c r="C251" s="88"/>
      <c r="D251" s="16" t="s">
        <v>531</v>
      </c>
      <c r="E251" s="16" t="s">
        <v>535</v>
      </c>
      <c r="F251" s="17"/>
      <c r="G251" s="87"/>
      <c r="H251" s="90"/>
      <c r="I251" s="115"/>
      <c r="J251" s="90"/>
      <c r="K251" s="115"/>
      <c r="L251" s="90"/>
      <c r="M251" s="115"/>
      <c r="N251" s="115" t="e">
        <f t="shared" si="12"/>
        <v>#DIV/0!</v>
      </c>
      <c r="O251" s="115" t="e">
        <f t="shared" si="13"/>
        <v>#DIV/0!</v>
      </c>
      <c r="P251" s="116">
        <f t="shared" si="14"/>
        <v>0</v>
      </c>
      <c r="Q251" s="126"/>
    </row>
    <row r="252" spans="1:17" s="15" customFormat="1" ht="13.5" customHeight="1" thickBot="1" x14ac:dyDescent="0.25">
      <c r="A252" s="114"/>
      <c r="B252" s="87"/>
      <c r="C252" s="88"/>
      <c r="D252" s="19" t="s">
        <v>533</v>
      </c>
      <c r="E252" s="19" t="s">
        <v>39</v>
      </c>
      <c r="F252" s="20"/>
      <c r="G252" s="87"/>
      <c r="H252" s="90"/>
      <c r="I252" s="115"/>
      <c r="J252" s="90"/>
      <c r="K252" s="115"/>
      <c r="L252" s="90"/>
      <c r="M252" s="115"/>
      <c r="N252" s="115" t="e">
        <f t="shared" si="12"/>
        <v>#DIV/0!</v>
      </c>
      <c r="O252" s="115" t="e">
        <f t="shared" si="13"/>
        <v>#DIV/0!</v>
      </c>
      <c r="P252" s="116">
        <f t="shared" si="14"/>
        <v>0</v>
      </c>
      <c r="Q252" s="126"/>
    </row>
    <row r="253" spans="1:17" s="15" customFormat="1" ht="12" customHeight="1" thickBot="1" x14ac:dyDescent="0.25">
      <c r="A253" s="114">
        <v>45</v>
      </c>
      <c r="B253" s="117" t="s">
        <v>536</v>
      </c>
      <c r="C253" s="118" t="s">
        <v>537</v>
      </c>
      <c r="D253" s="47" t="s">
        <v>292</v>
      </c>
      <c r="E253" s="48" t="s">
        <v>538</v>
      </c>
      <c r="F253" s="34"/>
      <c r="G253" s="117" t="s">
        <v>27</v>
      </c>
      <c r="H253" s="119" t="s">
        <v>528</v>
      </c>
      <c r="I253" s="120">
        <v>54</v>
      </c>
      <c r="J253" s="119" t="s">
        <v>529</v>
      </c>
      <c r="K253" s="120">
        <v>41.4</v>
      </c>
      <c r="L253" s="119" t="s">
        <v>530</v>
      </c>
      <c r="M253" s="120">
        <v>60</v>
      </c>
      <c r="N253" s="120">
        <f t="shared" si="12"/>
        <v>7.751128950030397</v>
      </c>
      <c r="O253" s="120">
        <f t="shared" si="13"/>
        <v>14.963569401603083</v>
      </c>
      <c r="P253" s="116">
        <f t="shared" si="14"/>
        <v>51.800000000000004</v>
      </c>
      <c r="Q253" s="126"/>
    </row>
    <row r="254" spans="1:17" s="15" customFormat="1" ht="13.5" customHeight="1" thickBot="1" x14ac:dyDescent="0.25">
      <c r="A254" s="114"/>
      <c r="B254" s="117"/>
      <c r="C254" s="118"/>
      <c r="D254" s="49" t="s">
        <v>539</v>
      </c>
      <c r="E254" s="50" t="s">
        <v>540</v>
      </c>
      <c r="F254" s="11"/>
      <c r="G254" s="117"/>
      <c r="H254" s="119"/>
      <c r="I254" s="120"/>
      <c r="J254" s="119"/>
      <c r="K254" s="120"/>
      <c r="L254" s="119"/>
      <c r="M254" s="120"/>
      <c r="N254" s="120" t="e">
        <f t="shared" si="12"/>
        <v>#DIV/0!</v>
      </c>
      <c r="O254" s="120" t="e">
        <f t="shared" si="13"/>
        <v>#DIV/0!</v>
      </c>
      <c r="P254" s="116">
        <f t="shared" si="14"/>
        <v>0</v>
      </c>
      <c r="Q254" s="126"/>
    </row>
    <row r="255" spans="1:17" s="15" customFormat="1" ht="13.5" customHeight="1" thickBot="1" x14ac:dyDescent="0.25">
      <c r="A255" s="114"/>
      <c r="B255" s="117"/>
      <c r="C255" s="118"/>
      <c r="D255" s="49" t="s">
        <v>541</v>
      </c>
      <c r="E255" s="50" t="s">
        <v>39</v>
      </c>
      <c r="F255" s="11"/>
      <c r="G255" s="117"/>
      <c r="H255" s="119"/>
      <c r="I255" s="120"/>
      <c r="J255" s="119"/>
      <c r="K255" s="120"/>
      <c r="L255" s="119"/>
      <c r="M255" s="120"/>
      <c r="N255" s="120" t="e">
        <f t="shared" si="12"/>
        <v>#DIV/0!</v>
      </c>
      <c r="O255" s="120" t="e">
        <f t="shared" si="13"/>
        <v>#DIV/0!</v>
      </c>
      <c r="P255" s="116">
        <f t="shared" si="14"/>
        <v>0</v>
      </c>
      <c r="Q255" s="126"/>
    </row>
    <row r="256" spans="1:17" s="15" customFormat="1" ht="13.5" customHeight="1" thickBot="1" x14ac:dyDescent="0.25">
      <c r="A256" s="114"/>
      <c r="B256" s="117"/>
      <c r="C256" s="118"/>
      <c r="D256" s="49" t="s">
        <v>542</v>
      </c>
      <c r="E256" s="50" t="s">
        <v>543</v>
      </c>
      <c r="F256" s="11"/>
      <c r="G256" s="117"/>
      <c r="H256" s="119"/>
      <c r="I256" s="120"/>
      <c r="J256" s="119"/>
      <c r="K256" s="120"/>
      <c r="L256" s="119"/>
      <c r="M256" s="120"/>
      <c r="N256" s="120" t="e">
        <f t="shared" si="12"/>
        <v>#DIV/0!</v>
      </c>
      <c r="O256" s="120" t="e">
        <f t="shared" si="13"/>
        <v>#DIV/0!</v>
      </c>
      <c r="P256" s="116">
        <f t="shared" si="14"/>
        <v>0</v>
      </c>
      <c r="Q256" s="126"/>
    </row>
    <row r="257" spans="1:17" s="15" customFormat="1" ht="23.25" thickBot="1" x14ac:dyDescent="0.25">
      <c r="A257" s="114"/>
      <c r="B257" s="117"/>
      <c r="C257" s="118"/>
      <c r="D257" s="19" t="s">
        <v>544</v>
      </c>
      <c r="E257" s="19" t="s">
        <v>545</v>
      </c>
      <c r="F257" s="12" t="s">
        <v>33</v>
      </c>
      <c r="G257" s="117"/>
      <c r="H257" s="119"/>
      <c r="I257" s="120"/>
      <c r="J257" s="119"/>
      <c r="K257" s="120"/>
      <c r="L257" s="119"/>
      <c r="M257" s="120"/>
      <c r="N257" s="120" t="e">
        <f t="shared" si="12"/>
        <v>#DIV/0!</v>
      </c>
      <c r="O257" s="120" t="e">
        <f t="shared" si="13"/>
        <v>#DIV/0!</v>
      </c>
      <c r="P257" s="116">
        <f t="shared" si="14"/>
        <v>0</v>
      </c>
      <c r="Q257" s="126"/>
    </row>
    <row r="258" spans="1:17" s="15" customFormat="1" ht="12" customHeight="1" thickBot="1" x14ac:dyDescent="0.25">
      <c r="A258" s="114">
        <v>46</v>
      </c>
      <c r="B258" s="121" t="s">
        <v>536</v>
      </c>
      <c r="C258" s="88" t="s">
        <v>537</v>
      </c>
      <c r="D258" s="13" t="s">
        <v>539</v>
      </c>
      <c r="E258" s="13" t="s">
        <v>540</v>
      </c>
      <c r="F258" s="34"/>
      <c r="G258" s="87" t="s">
        <v>27</v>
      </c>
      <c r="H258" s="90" t="s">
        <v>528</v>
      </c>
      <c r="I258" s="115">
        <v>95</v>
      </c>
      <c r="J258" s="90" t="s">
        <v>529</v>
      </c>
      <c r="K258" s="115">
        <v>77.7</v>
      </c>
      <c r="L258" s="90" t="s">
        <v>530</v>
      </c>
      <c r="M258" s="115">
        <v>80</v>
      </c>
      <c r="N258" s="115">
        <f t="shared" si="12"/>
        <v>7.6708684138252696</v>
      </c>
      <c r="O258" s="115">
        <f t="shared" si="13"/>
        <v>9.1066898462508146</v>
      </c>
      <c r="P258" s="116">
        <f t="shared" si="14"/>
        <v>84.233333333333334</v>
      </c>
      <c r="Q258" s="126"/>
    </row>
    <row r="259" spans="1:17" s="15" customFormat="1" ht="13.5" customHeight="1" thickBot="1" x14ac:dyDescent="0.25">
      <c r="A259" s="114"/>
      <c r="B259" s="121"/>
      <c r="C259" s="88"/>
      <c r="D259" s="16" t="s">
        <v>542</v>
      </c>
      <c r="E259" s="16" t="s">
        <v>543</v>
      </c>
      <c r="F259" s="17"/>
      <c r="G259" s="87"/>
      <c r="H259" s="90"/>
      <c r="I259" s="115"/>
      <c r="J259" s="90"/>
      <c r="K259" s="115"/>
      <c r="L259" s="90"/>
      <c r="M259" s="115"/>
      <c r="N259" s="115" t="e">
        <f t="shared" si="12"/>
        <v>#DIV/0!</v>
      </c>
      <c r="O259" s="115" t="e">
        <f t="shared" si="13"/>
        <v>#DIV/0!</v>
      </c>
      <c r="P259" s="116">
        <f t="shared" si="14"/>
        <v>0</v>
      </c>
      <c r="Q259" s="126"/>
    </row>
    <row r="260" spans="1:17" s="15" customFormat="1" ht="13.5" customHeight="1" thickBot="1" x14ac:dyDescent="0.25">
      <c r="A260" s="114"/>
      <c r="B260" s="121"/>
      <c r="C260" s="88"/>
      <c r="D260" s="16" t="s">
        <v>292</v>
      </c>
      <c r="E260" s="16" t="s">
        <v>538</v>
      </c>
      <c r="F260" s="17"/>
      <c r="G260" s="87"/>
      <c r="H260" s="90"/>
      <c r="I260" s="115"/>
      <c r="J260" s="90"/>
      <c r="K260" s="115"/>
      <c r="L260" s="90"/>
      <c r="M260" s="115"/>
      <c r="N260" s="115" t="e">
        <f t="shared" si="12"/>
        <v>#DIV/0!</v>
      </c>
      <c r="O260" s="115" t="e">
        <f t="shared" si="13"/>
        <v>#DIV/0!</v>
      </c>
      <c r="P260" s="116">
        <f t="shared" si="14"/>
        <v>0</v>
      </c>
      <c r="Q260" s="126"/>
    </row>
    <row r="261" spans="1:17" s="15" customFormat="1" ht="13.5" customHeight="1" thickBot="1" x14ac:dyDescent="0.25">
      <c r="A261" s="114"/>
      <c r="B261" s="121"/>
      <c r="C261" s="88"/>
      <c r="D261" s="16" t="s">
        <v>546</v>
      </c>
      <c r="E261" s="16" t="s">
        <v>547</v>
      </c>
      <c r="F261" s="11" t="s">
        <v>33</v>
      </c>
      <c r="G261" s="87"/>
      <c r="H261" s="90"/>
      <c r="I261" s="115"/>
      <c r="J261" s="90"/>
      <c r="K261" s="115"/>
      <c r="L261" s="90"/>
      <c r="M261" s="115"/>
      <c r="N261" s="115" t="e">
        <f t="shared" si="12"/>
        <v>#DIV/0!</v>
      </c>
      <c r="O261" s="115" t="e">
        <f t="shared" si="13"/>
        <v>#DIV/0!</v>
      </c>
      <c r="P261" s="116">
        <f t="shared" si="14"/>
        <v>0</v>
      </c>
      <c r="Q261" s="126"/>
    </row>
    <row r="262" spans="1:17" s="15" customFormat="1" ht="34.5" thickBot="1" x14ac:dyDescent="0.25">
      <c r="A262" s="114"/>
      <c r="B262" s="121"/>
      <c r="C262" s="88"/>
      <c r="D262" s="19" t="s">
        <v>548</v>
      </c>
      <c r="E262" s="19" t="s">
        <v>549</v>
      </c>
      <c r="F262" s="20"/>
      <c r="G262" s="87"/>
      <c r="H262" s="90"/>
      <c r="I262" s="115"/>
      <c r="J262" s="90"/>
      <c r="K262" s="115"/>
      <c r="L262" s="90"/>
      <c r="M262" s="115"/>
      <c r="N262" s="115" t="e">
        <f t="shared" si="12"/>
        <v>#DIV/0!</v>
      </c>
      <c r="O262" s="115" t="e">
        <f t="shared" si="13"/>
        <v>#DIV/0!</v>
      </c>
      <c r="P262" s="116">
        <f t="shared" si="14"/>
        <v>0</v>
      </c>
      <c r="Q262" s="126"/>
    </row>
    <row r="263" spans="1:17" s="15" customFormat="1" ht="12" customHeight="1" thickBot="1" x14ac:dyDescent="0.25">
      <c r="A263" s="114">
        <v>47</v>
      </c>
      <c r="B263" s="87" t="s">
        <v>536</v>
      </c>
      <c r="C263" s="88" t="s">
        <v>537</v>
      </c>
      <c r="D263" s="13" t="s">
        <v>539</v>
      </c>
      <c r="E263" s="13" t="s">
        <v>540</v>
      </c>
      <c r="F263" s="34"/>
      <c r="G263" s="87" t="s">
        <v>27</v>
      </c>
      <c r="H263" s="90" t="s">
        <v>528</v>
      </c>
      <c r="I263" s="115">
        <v>54</v>
      </c>
      <c r="J263" s="90" t="s">
        <v>529</v>
      </c>
      <c r="K263" s="115">
        <v>64</v>
      </c>
      <c r="L263" s="90" t="s">
        <v>530</v>
      </c>
      <c r="M263" s="115">
        <v>80</v>
      </c>
      <c r="N263" s="115">
        <f t="shared" si="12"/>
        <v>10.708252269472673</v>
      </c>
      <c r="O263" s="115">
        <f t="shared" si="13"/>
        <v>16.224624650716173</v>
      </c>
      <c r="P263" s="116">
        <f t="shared" si="14"/>
        <v>66</v>
      </c>
      <c r="Q263" s="126"/>
    </row>
    <row r="264" spans="1:17" s="15" customFormat="1" ht="13.5" customHeight="1" thickBot="1" x14ac:dyDescent="0.25">
      <c r="A264" s="114"/>
      <c r="B264" s="87"/>
      <c r="C264" s="88"/>
      <c r="D264" s="16" t="s">
        <v>542</v>
      </c>
      <c r="E264" s="16" t="s">
        <v>543</v>
      </c>
      <c r="F264" s="17"/>
      <c r="G264" s="87"/>
      <c r="H264" s="90"/>
      <c r="I264" s="115"/>
      <c r="J264" s="90"/>
      <c r="K264" s="115"/>
      <c r="L264" s="90"/>
      <c r="M264" s="115"/>
      <c r="N264" s="115" t="e">
        <f t="shared" si="12"/>
        <v>#DIV/0!</v>
      </c>
      <c r="O264" s="115" t="e">
        <f t="shared" si="13"/>
        <v>#DIV/0!</v>
      </c>
      <c r="P264" s="116">
        <f t="shared" si="14"/>
        <v>0</v>
      </c>
      <c r="Q264" s="126"/>
    </row>
    <row r="265" spans="1:17" s="15" customFormat="1" ht="13.5" customHeight="1" thickBot="1" x14ac:dyDescent="0.25">
      <c r="A265" s="114"/>
      <c r="B265" s="87"/>
      <c r="C265" s="88"/>
      <c r="D265" s="16" t="s">
        <v>292</v>
      </c>
      <c r="E265" s="16" t="s">
        <v>550</v>
      </c>
      <c r="F265" s="17"/>
      <c r="G265" s="87"/>
      <c r="H265" s="90"/>
      <c r="I265" s="115"/>
      <c r="J265" s="90"/>
      <c r="K265" s="115"/>
      <c r="L265" s="90"/>
      <c r="M265" s="115"/>
      <c r="N265" s="115" t="e">
        <f t="shared" si="12"/>
        <v>#DIV/0!</v>
      </c>
      <c r="O265" s="115" t="e">
        <f t="shared" si="13"/>
        <v>#DIV/0!</v>
      </c>
      <c r="P265" s="116">
        <f t="shared" si="14"/>
        <v>0</v>
      </c>
      <c r="Q265" s="126"/>
    </row>
    <row r="266" spans="1:17" s="15" customFormat="1" ht="13.5" customHeight="1" thickBot="1" x14ac:dyDescent="0.25">
      <c r="A266" s="114"/>
      <c r="B266" s="87"/>
      <c r="C266" s="88"/>
      <c r="D266" s="16" t="s">
        <v>546</v>
      </c>
      <c r="E266" s="16" t="s">
        <v>547</v>
      </c>
      <c r="F266" s="11" t="s">
        <v>33</v>
      </c>
      <c r="G266" s="87"/>
      <c r="H266" s="90"/>
      <c r="I266" s="115"/>
      <c r="J266" s="90"/>
      <c r="K266" s="115"/>
      <c r="L266" s="90"/>
      <c r="M266" s="115"/>
      <c r="N266" s="115" t="e">
        <f t="shared" si="12"/>
        <v>#DIV/0!</v>
      </c>
      <c r="O266" s="115" t="e">
        <f t="shared" si="13"/>
        <v>#DIV/0!</v>
      </c>
      <c r="P266" s="116">
        <f t="shared" si="14"/>
        <v>0</v>
      </c>
      <c r="Q266" s="126"/>
    </row>
    <row r="267" spans="1:17" s="15" customFormat="1" ht="34.5" thickBot="1" x14ac:dyDescent="0.25">
      <c r="A267" s="114"/>
      <c r="B267" s="87"/>
      <c r="C267" s="88"/>
      <c r="D267" s="19" t="s">
        <v>548</v>
      </c>
      <c r="E267" s="19" t="s">
        <v>549</v>
      </c>
      <c r="F267" s="20"/>
      <c r="G267" s="87"/>
      <c r="H267" s="90"/>
      <c r="I267" s="115"/>
      <c r="J267" s="90"/>
      <c r="K267" s="115"/>
      <c r="L267" s="90"/>
      <c r="M267" s="115"/>
      <c r="N267" s="115" t="e">
        <f t="shared" si="12"/>
        <v>#DIV/0!</v>
      </c>
      <c r="O267" s="115" t="e">
        <f t="shared" si="13"/>
        <v>#DIV/0!</v>
      </c>
      <c r="P267" s="116">
        <f t="shared" si="14"/>
        <v>0</v>
      </c>
      <c r="Q267" s="126"/>
    </row>
    <row r="268" spans="1:17" s="15" customFormat="1" ht="12" customHeight="1" thickBot="1" x14ac:dyDescent="0.25">
      <c r="A268" s="114">
        <v>48</v>
      </c>
      <c r="B268" s="87" t="s">
        <v>551</v>
      </c>
      <c r="C268" s="88" t="s">
        <v>552</v>
      </c>
      <c r="D268" s="13" t="s">
        <v>136</v>
      </c>
      <c r="E268" s="13" t="s">
        <v>553</v>
      </c>
      <c r="F268" s="14"/>
      <c r="G268" s="87" t="s">
        <v>27</v>
      </c>
      <c r="H268" s="90" t="s">
        <v>528</v>
      </c>
      <c r="I268" s="115">
        <v>69</v>
      </c>
      <c r="J268" s="90" t="s">
        <v>529</v>
      </c>
      <c r="K268" s="115">
        <v>94.5</v>
      </c>
      <c r="L268" s="90" t="s">
        <v>530</v>
      </c>
      <c r="M268" s="115">
        <v>74</v>
      </c>
      <c r="N268" s="115">
        <f t="shared" si="12"/>
        <v>11.032779442290243</v>
      </c>
      <c r="O268" s="115">
        <f t="shared" si="13"/>
        <v>13.936142453419254</v>
      </c>
      <c r="P268" s="116">
        <f t="shared" si="14"/>
        <v>79.166666666666671</v>
      </c>
      <c r="Q268" s="126"/>
    </row>
    <row r="269" spans="1:17" s="15" customFormat="1" ht="23.25" thickBot="1" x14ac:dyDescent="0.25">
      <c r="A269" s="114"/>
      <c r="B269" s="87"/>
      <c r="C269" s="88"/>
      <c r="D269" s="16" t="s">
        <v>554</v>
      </c>
      <c r="E269" s="16" t="s">
        <v>82</v>
      </c>
      <c r="F269" s="17"/>
      <c r="G269" s="87"/>
      <c r="H269" s="90"/>
      <c r="I269" s="115"/>
      <c r="J269" s="90"/>
      <c r="K269" s="115"/>
      <c r="L269" s="90"/>
      <c r="M269" s="115"/>
      <c r="N269" s="115" t="e">
        <f t="shared" si="12"/>
        <v>#DIV/0!</v>
      </c>
      <c r="O269" s="115" t="e">
        <f t="shared" si="13"/>
        <v>#DIV/0!</v>
      </c>
      <c r="P269" s="116">
        <f t="shared" si="14"/>
        <v>0</v>
      </c>
      <c r="Q269" s="126"/>
    </row>
    <row r="270" spans="1:17" s="15" customFormat="1" ht="13.5" customHeight="1" thickBot="1" x14ac:dyDescent="0.25">
      <c r="A270" s="114"/>
      <c r="B270" s="87"/>
      <c r="C270" s="88"/>
      <c r="D270" s="16" t="s">
        <v>555</v>
      </c>
      <c r="E270" s="16" t="s">
        <v>39</v>
      </c>
      <c r="F270" s="17"/>
      <c r="G270" s="87"/>
      <c r="H270" s="90"/>
      <c r="I270" s="115"/>
      <c r="J270" s="90"/>
      <c r="K270" s="115"/>
      <c r="L270" s="90"/>
      <c r="M270" s="115"/>
      <c r="N270" s="115" t="e">
        <f t="shared" si="12"/>
        <v>#DIV/0!</v>
      </c>
      <c r="O270" s="115" t="e">
        <f t="shared" si="13"/>
        <v>#DIV/0!</v>
      </c>
      <c r="P270" s="116">
        <f t="shared" si="14"/>
        <v>0</v>
      </c>
      <c r="Q270" s="126"/>
    </row>
    <row r="271" spans="1:17" s="15" customFormat="1" ht="13.5" customHeight="1" thickBot="1" x14ac:dyDescent="0.25">
      <c r="A271" s="114"/>
      <c r="B271" s="87"/>
      <c r="C271" s="88"/>
      <c r="D271" s="16" t="s">
        <v>556</v>
      </c>
      <c r="E271" s="16" t="s">
        <v>557</v>
      </c>
      <c r="F271" s="11" t="s">
        <v>33</v>
      </c>
      <c r="G271" s="87"/>
      <c r="H271" s="90"/>
      <c r="I271" s="115"/>
      <c r="J271" s="90"/>
      <c r="K271" s="115"/>
      <c r="L271" s="90"/>
      <c r="M271" s="115"/>
      <c r="N271" s="115" t="e">
        <f t="shared" si="12"/>
        <v>#DIV/0!</v>
      </c>
      <c r="O271" s="115" t="e">
        <f t="shared" si="13"/>
        <v>#DIV/0!</v>
      </c>
      <c r="P271" s="116">
        <f t="shared" si="14"/>
        <v>0</v>
      </c>
      <c r="Q271" s="126"/>
    </row>
    <row r="272" spans="1:17" s="15" customFormat="1" ht="13.5" customHeight="1" thickBot="1" x14ac:dyDescent="0.25">
      <c r="A272" s="114"/>
      <c r="B272" s="87"/>
      <c r="C272" s="88"/>
      <c r="D272" s="16" t="s">
        <v>558</v>
      </c>
      <c r="E272" s="16" t="s">
        <v>559</v>
      </c>
      <c r="F272" s="17"/>
      <c r="G272" s="87"/>
      <c r="H272" s="90"/>
      <c r="I272" s="115"/>
      <c r="J272" s="90"/>
      <c r="K272" s="115"/>
      <c r="L272" s="90"/>
      <c r="M272" s="115"/>
      <c r="N272" s="115" t="e">
        <f t="shared" si="12"/>
        <v>#DIV/0!</v>
      </c>
      <c r="O272" s="115" t="e">
        <f t="shared" si="13"/>
        <v>#DIV/0!</v>
      </c>
      <c r="P272" s="116">
        <f t="shared" si="14"/>
        <v>0</v>
      </c>
      <c r="Q272" s="126"/>
    </row>
    <row r="273" spans="1:17" s="15" customFormat="1" ht="13.5" customHeight="1" thickBot="1" x14ac:dyDescent="0.25">
      <c r="A273" s="114"/>
      <c r="B273" s="87"/>
      <c r="C273" s="88"/>
      <c r="D273" s="16" t="s">
        <v>41</v>
      </c>
      <c r="E273" s="16" t="s">
        <v>65</v>
      </c>
      <c r="F273" s="17"/>
      <c r="G273" s="87"/>
      <c r="H273" s="90"/>
      <c r="I273" s="115"/>
      <c r="J273" s="90"/>
      <c r="K273" s="115"/>
      <c r="L273" s="90"/>
      <c r="M273" s="115"/>
      <c r="N273" s="115" t="e">
        <f t="shared" si="12"/>
        <v>#DIV/0!</v>
      </c>
      <c r="O273" s="115" t="e">
        <f t="shared" si="13"/>
        <v>#DIV/0!</v>
      </c>
      <c r="P273" s="116">
        <f t="shared" si="14"/>
        <v>0</v>
      </c>
      <c r="Q273" s="126"/>
    </row>
    <row r="274" spans="1:17" s="15" customFormat="1" ht="13.5" customHeight="1" thickBot="1" x14ac:dyDescent="0.25">
      <c r="A274" s="114"/>
      <c r="B274" s="87"/>
      <c r="C274" s="88"/>
      <c r="D274" s="16" t="s">
        <v>35</v>
      </c>
      <c r="E274" s="16" t="s">
        <v>560</v>
      </c>
      <c r="F274" s="17"/>
      <c r="G274" s="87"/>
      <c r="H274" s="90"/>
      <c r="I274" s="115"/>
      <c r="J274" s="90"/>
      <c r="K274" s="115"/>
      <c r="L274" s="90"/>
      <c r="M274" s="115"/>
      <c r="N274" s="115" t="e">
        <f t="shared" si="12"/>
        <v>#DIV/0!</v>
      </c>
      <c r="O274" s="115" t="e">
        <f t="shared" si="13"/>
        <v>#DIV/0!</v>
      </c>
      <c r="P274" s="116">
        <f t="shared" si="14"/>
        <v>0</v>
      </c>
      <c r="Q274" s="126"/>
    </row>
    <row r="275" spans="1:17" s="15" customFormat="1" ht="17.25" customHeight="1" thickBot="1" x14ac:dyDescent="0.25">
      <c r="A275" s="114"/>
      <c r="B275" s="87"/>
      <c r="C275" s="88"/>
      <c r="D275" s="16" t="s">
        <v>561</v>
      </c>
      <c r="E275" s="16" t="s">
        <v>562</v>
      </c>
      <c r="F275" s="17"/>
      <c r="G275" s="87"/>
      <c r="H275" s="90"/>
      <c r="I275" s="115"/>
      <c r="J275" s="90"/>
      <c r="K275" s="115"/>
      <c r="L275" s="90"/>
      <c r="M275" s="115"/>
      <c r="N275" s="115" t="e">
        <f t="shared" si="12"/>
        <v>#DIV/0!</v>
      </c>
      <c r="O275" s="115" t="e">
        <f t="shared" si="13"/>
        <v>#DIV/0!</v>
      </c>
      <c r="P275" s="116">
        <f t="shared" si="14"/>
        <v>0</v>
      </c>
      <c r="Q275" s="126"/>
    </row>
    <row r="276" spans="1:17" s="15" customFormat="1" ht="17.25" customHeight="1" thickBot="1" x14ac:dyDescent="0.25">
      <c r="A276" s="114"/>
      <c r="B276" s="87"/>
      <c r="C276" s="88"/>
      <c r="D276" s="19" t="s">
        <v>563</v>
      </c>
      <c r="E276" s="19" t="s">
        <v>564</v>
      </c>
      <c r="F276" s="20"/>
      <c r="G276" s="87"/>
      <c r="H276" s="90"/>
      <c r="I276" s="115"/>
      <c r="J276" s="90"/>
      <c r="K276" s="115"/>
      <c r="L276" s="90"/>
      <c r="M276" s="115"/>
      <c r="N276" s="115" t="e">
        <f t="shared" si="12"/>
        <v>#DIV/0!</v>
      </c>
      <c r="O276" s="115" t="e">
        <f t="shared" si="13"/>
        <v>#DIV/0!</v>
      </c>
      <c r="P276" s="116">
        <f t="shared" si="14"/>
        <v>0</v>
      </c>
      <c r="Q276" s="126"/>
    </row>
    <row r="277" spans="1:17" s="15" customFormat="1" ht="12" customHeight="1" thickBot="1" x14ac:dyDescent="0.25">
      <c r="A277" s="114">
        <v>49</v>
      </c>
      <c r="B277" s="87" t="s">
        <v>551</v>
      </c>
      <c r="C277" s="88" t="s">
        <v>552</v>
      </c>
      <c r="D277" s="13" t="s">
        <v>136</v>
      </c>
      <c r="E277" s="13" t="s">
        <v>553</v>
      </c>
      <c r="F277" s="14"/>
      <c r="G277" s="87" t="s">
        <v>27</v>
      </c>
      <c r="H277" s="90" t="s">
        <v>528</v>
      </c>
      <c r="I277" s="115">
        <v>30</v>
      </c>
      <c r="J277" s="90" t="s">
        <v>529</v>
      </c>
      <c r="K277" s="115">
        <v>36.700000000000003</v>
      </c>
      <c r="L277" s="90" t="s">
        <v>530</v>
      </c>
      <c r="M277" s="115">
        <v>45</v>
      </c>
      <c r="N277" s="115">
        <f t="shared" si="12"/>
        <v>6.1353257633333778</v>
      </c>
      <c r="O277" s="115">
        <f t="shared" si="13"/>
        <v>16.478045917636646</v>
      </c>
      <c r="P277" s="116">
        <f t="shared" si="14"/>
        <v>37.233333333333334</v>
      </c>
      <c r="Q277" s="126"/>
    </row>
    <row r="278" spans="1:17" s="15" customFormat="1" ht="23.25" thickBot="1" x14ac:dyDescent="0.25">
      <c r="A278" s="114"/>
      <c r="B278" s="87"/>
      <c r="C278" s="88"/>
      <c r="D278" s="16" t="s">
        <v>554</v>
      </c>
      <c r="E278" s="16" t="s">
        <v>82</v>
      </c>
      <c r="F278" s="17"/>
      <c r="G278" s="87"/>
      <c r="H278" s="90"/>
      <c r="I278" s="115"/>
      <c r="J278" s="90"/>
      <c r="K278" s="115"/>
      <c r="L278" s="90"/>
      <c r="M278" s="115"/>
      <c r="N278" s="115" t="e">
        <f t="shared" si="12"/>
        <v>#DIV/0!</v>
      </c>
      <c r="O278" s="115" t="e">
        <f t="shared" si="13"/>
        <v>#DIV/0!</v>
      </c>
      <c r="P278" s="116">
        <f t="shared" si="14"/>
        <v>0</v>
      </c>
      <c r="Q278" s="126"/>
    </row>
    <row r="279" spans="1:17" s="15" customFormat="1" ht="13.5" customHeight="1" thickBot="1" x14ac:dyDescent="0.25">
      <c r="A279" s="114"/>
      <c r="B279" s="87"/>
      <c r="C279" s="88"/>
      <c r="D279" s="16" t="s">
        <v>515</v>
      </c>
      <c r="E279" s="16" t="s">
        <v>129</v>
      </c>
      <c r="F279" s="17"/>
      <c r="G279" s="87"/>
      <c r="H279" s="90"/>
      <c r="I279" s="115"/>
      <c r="J279" s="90"/>
      <c r="K279" s="115"/>
      <c r="L279" s="90"/>
      <c r="M279" s="115"/>
      <c r="N279" s="115" t="e">
        <f t="shared" si="12"/>
        <v>#DIV/0!</v>
      </c>
      <c r="O279" s="115" t="e">
        <f t="shared" si="13"/>
        <v>#DIV/0!</v>
      </c>
      <c r="P279" s="116">
        <f t="shared" si="14"/>
        <v>0</v>
      </c>
      <c r="Q279" s="126"/>
    </row>
    <row r="280" spans="1:17" s="15" customFormat="1" ht="13.5" customHeight="1" thickBot="1" x14ac:dyDescent="0.25">
      <c r="A280" s="114"/>
      <c r="B280" s="87"/>
      <c r="C280" s="88"/>
      <c r="D280" s="16" t="s">
        <v>41</v>
      </c>
      <c r="E280" s="16" t="s">
        <v>65</v>
      </c>
      <c r="F280" s="17"/>
      <c r="G280" s="87"/>
      <c r="H280" s="90"/>
      <c r="I280" s="115"/>
      <c r="J280" s="90"/>
      <c r="K280" s="115"/>
      <c r="L280" s="90"/>
      <c r="M280" s="115"/>
      <c r="N280" s="115" t="e">
        <f t="shared" si="12"/>
        <v>#DIV/0!</v>
      </c>
      <c r="O280" s="115" t="e">
        <f t="shared" si="13"/>
        <v>#DIV/0!</v>
      </c>
      <c r="P280" s="116">
        <f t="shared" si="14"/>
        <v>0</v>
      </c>
      <c r="Q280" s="126"/>
    </row>
    <row r="281" spans="1:17" s="15" customFormat="1" ht="13.5" customHeight="1" thickBot="1" x14ac:dyDescent="0.25">
      <c r="A281" s="114"/>
      <c r="B281" s="87"/>
      <c r="C281" s="88"/>
      <c r="D281" s="16" t="s">
        <v>555</v>
      </c>
      <c r="E281" s="16" t="s">
        <v>39</v>
      </c>
      <c r="F281" s="17"/>
      <c r="G281" s="87"/>
      <c r="H281" s="90"/>
      <c r="I281" s="115"/>
      <c r="J281" s="90"/>
      <c r="K281" s="115"/>
      <c r="L281" s="90"/>
      <c r="M281" s="115"/>
      <c r="N281" s="115" t="e">
        <f t="shared" si="12"/>
        <v>#DIV/0!</v>
      </c>
      <c r="O281" s="115" t="e">
        <f t="shared" si="13"/>
        <v>#DIV/0!</v>
      </c>
      <c r="P281" s="116">
        <f t="shared" si="14"/>
        <v>0</v>
      </c>
      <c r="Q281" s="126"/>
    </row>
    <row r="282" spans="1:17" s="15" customFormat="1" ht="13.5" customHeight="1" thickBot="1" x14ac:dyDescent="0.25">
      <c r="A282" s="114"/>
      <c r="B282" s="87"/>
      <c r="C282" s="88"/>
      <c r="D282" s="16" t="s">
        <v>556</v>
      </c>
      <c r="E282" s="16" t="s">
        <v>557</v>
      </c>
      <c r="F282" s="11" t="s">
        <v>33</v>
      </c>
      <c r="G282" s="87"/>
      <c r="H282" s="90"/>
      <c r="I282" s="115"/>
      <c r="J282" s="90"/>
      <c r="K282" s="115"/>
      <c r="L282" s="90"/>
      <c r="M282" s="115"/>
      <c r="N282" s="115" t="e">
        <f t="shared" si="12"/>
        <v>#DIV/0!</v>
      </c>
      <c r="O282" s="115" t="e">
        <f t="shared" si="13"/>
        <v>#DIV/0!</v>
      </c>
      <c r="P282" s="116">
        <f t="shared" si="14"/>
        <v>0</v>
      </c>
      <c r="Q282" s="126"/>
    </row>
    <row r="283" spans="1:17" s="15" customFormat="1" ht="13.5" customHeight="1" thickBot="1" x14ac:dyDescent="0.25">
      <c r="A283" s="114"/>
      <c r="B283" s="87"/>
      <c r="C283" s="88"/>
      <c r="D283" s="16" t="s">
        <v>558</v>
      </c>
      <c r="E283" s="16" t="s">
        <v>538</v>
      </c>
      <c r="F283" s="11"/>
      <c r="G283" s="87"/>
      <c r="H283" s="90"/>
      <c r="I283" s="115"/>
      <c r="J283" s="90"/>
      <c r="K283" s="115"/>
      <c r="L283" s="90"/>
      <c r="M283" s="115"/>
      <c r="N283" s="115" t="e">
        <f t="shared" si="12"/>
        <v>#DIV/0!</v>
      </c>
      <c r="O283" s="115" t="e">
        <f t="shared" si="13"/>
        <v>#DIV/0!</v>
      </c>
      <c r="P283" s="116">
        <f t="shared" si="14"/>
        <v>0</v>
      </c>
      <c r="Q283" s="126"/>
    </row>
    <row r="284" spans="1:17" s="15" customFormat="1" ht="13.5" customHeight="1" thickBot="1" x14ac:dyDescent="0.25">
      <c r="A284" s="114"/>
      <c r="B284" s="87"/>
      <c r="C284" s="88"/>
      <c r="D284" s="19" t="s">
        <v>565</v>
      </c>
      <c r="E284" s="19" t="s">
        <v>566</v>
      </c>
      <c r="F284" s="12"/>
      <c r="G284" s="87"/>
      <c r="H284" s="90"/>
      <c r="I284" s="115"/>
      <c r="J284" s="90"/>
      <c r="K284" s="115"/>
      <c r="L284" s="90"/>
      <c r="M284" s="115"/>
      <c r="N284" s="115" t="e">
        <f t="shared" si="12"/>
        <v>#DIV/0!</v>
      </c>
      <c r="O284" s="115" t="e">
        <f t="shared" si="13"/>
        <v>#DIV/0!</v>
      </c>
      <c r="P284" s="116">
        <f t="shared" si="14"/>
        <v>0</v>
      </c>
      <c r="Q284" s="126"/>
    </row>
    <row r="285" spans="1:17" s="15" customFormat="1" ht="12" customHeight="1" thickBot="1" x14ac:dyDescent="0.25">
      <c r="A285" s="114">
        <v>50</v>
      </c>
      <c r="B285" s="87" t="s">
        <v>551</v>
      </c>
      <c r="C285" s="88" t="s">
        <v>552</v>
      </c>
      <c r="D285" s="13" t="s">
        <v>136</v>
      </c>
      <c r="E285" s="13" t="s">
        <v>553</v>
      </c>
      <c r="F285" s="14"/>
      <c r="G285" s="87" t="s">
        <v>27</v>
      </c>
      <c r="H285" s="90" t="s">
        <v>528</v>
      </c>
      <c r="I285" s="115">
        <v>30</v>
      </c>
      <c r="J285" s="90" t="s">
        <v>529</v>
      </c>
      <c r="K285" s="115">
        <v>36.700000000000003</v>
      </c>
      <c r="L285" s="90" t="s">
        <v>530</v>
      </c>
      <c r="M285" s="115">
        <v>45</v>
      </c>
      <c r="N285" s="115">
        <f t="shared" si="12"/>
        <v>6.1353257633333778</v>
      </c>
      <c r="O285" s="115">
        <f t="shared" si="13"/>
        <v>16.478045917636646</v>
      </c>
      <c r="P285" s="116">
        <f t="shared" si="14"/>
        <v>37.233333333333334</v>
      </c>
      <c r="Q285" s="126"/>
    </row>
    <row r="286" spans="1:17" s="15" customFormat="1" ht="23.25" thickBot="1" x14ac:dyDescent="0.25">
      <c r="A286" s="114"/>
      <c r="B286" s="87"/>
      <c r="C286" s="88"/>
      <c r="D286" s="16" t="s">
        <v>554</v>
      </c>
      <c r="E286" s="16" t="s">
        <v>82</v>
      </c>
      <c r="F286" s="17"/>
      <c r="G286" s="87"/>
      <c r="H286" s="90"/>
      <c r="I286" s="115"/>
      <c r="J286" s="90"/>
      <c r="K286" s="115"/>
      <c r="L286" s="90"/>
      <c r="M286" s="115"/>
      <c r="N286" s="115" t="e">
        <f t="shared" si="12"/>
        <v>#DIV/0!</v>
      </c>
      <c r="O286" s="115" t="e">
        <f t="shared" si="13"/>
        <v>#DIV/0!</v>
      </c>
      <c r="P286" s="116">
        <f t="shared" si="14"/>
        <v>0</v>
      </c>
      <c r="Q286" s="126"/>
    </row>
    <row r="287" spans="1:17" s="15" customFormat="1" ht="13.5" customHeight="1" thickBot="1" x14ac:dyDescent="0.25">
      <c r="A287" s="114"/>
      <c r="B287" s="87"/>
      <c r="C287" s="88"/>
      <c r="D287" s="16" t="s">
        <v>515</v>
      </c>
      <c r="E287" s="16" t="s">
        <v>129</v>
      </c>
      <c r="F287" s="17"/>
      <c r="G287" s="87"/>
      <c r="H287" s="90"/>
      <c r="I287" s="115"/>
      <c r="J287" s="90"/>
      <c r="K287" s="115"/>
      <c r="L287" s="90"/>
      <c r="M287" s="115"/>
      <c r="N287" s="115" t="e">
        <f t="shared" si="12"/>
        <v>#DIV/0!</v>
      </c>
      <c r="O287" s="115" t="e">
        <f t="shared" si="13"/>
        <v>#DIV/0!</v>
      </c>
      <c r="P287" s="116">
        <f t="shared" si="14"/>
        <v>0</v>
      </c>
      <c r="Q287" s="126"/>
    </row>
    <row r="288" spans="1:17" s="15" customFormat="1" ht="13.5" customHeight="1" thickBot="1" x14ac:dyDescent="0.25">
      <c r="A288" s="114"/>
      <c r="B288" s="87"/>
      <c r="C288" s="88"/>
      <c r="D288" s="16" t="s">
        <v>41</v>
      </c>
      <c r="E288" s="16" t="s">
        <v>65</v>
      </c>
      <c r="F288" s="17"/>
      <c r="G288" s="87"/>
      <c r="H288" s="90"/>
      <c r="I288" s="115"/>
      <c r="J288" s="90"/>
      <c r="K288" s="115"/>
      <c r="L288" s="90"/>
      <c r="M288" s="115"/>
      <c r="N288" s="115" t="e">
        <f t="shared" si="12"/>
        <v>#DIV/0!</v>
      </c>
      <c r="O288" s="115" t="e">
        <f t="shared" si="13"/>
        <v>#DIV/0!</v>
      </c>
      <c r="P288" s="116">
        <f t="shared" si="14"/>
        <v>0</v>
      </c>
      <c r="Q288" s="126"/>
    </row>
    <row r="289" spans="1:17" s="15" customFormat="1" ht="13.5" customHeight="1" thickBot="1" x14ac:dyDescent="0.25">
      <c r="A289" s="114"/>
      <c r="B289" s="87"/>
      <c r="C289" s="88"/>
      <c r="D289" s="16" t="s">
        <v>555</v>
      </c>
      <c r="E289" s="16" t="s">
        <v>39</v>
      </c>
      <c r="F289" s="17"/>
      <c r="G289" s="87"/>
      <c r="H289" s="90"/>
      <c r="I289" s="115"/>
      <c r="J289" s="90"/>
      <c r="K289" s="115"/>
      <c r="L289" s="90"/>
      <c r="M289" s="115"/>
      <c r="N289" s="115" t="e">
        <f t="shared" si="12"/>
        <v>#DIV/0!</v>
      </c>
      <c r="O289" s="115" t="e">
        <f t="shared" si="13"/>
        <v>#DIV/0!</v>
      </c>
      <c r="P289" s="116">
        <f t="shared" si="14"/>
        <v>0</v>
      </c>
      <c r="Q289" s="126"/>
    </row>
    <row r="290" spans="1:17" s="15" customFormat="1" ht="13.5" customHeight="1" thickBot="1" x14ac:dyDescent="0.25">
      <c r="A290" s="114"/>
      <c r="B290" s="87"/>
      <c r="C290" s="88"/>
      <c r="D290" s="16" t="s">
        <v>556</v>
      </c>
      <c r="E290" s="16" t="s">
        <v>557</v>
      </c>
      <c r="F290" s="11" t="s">
        <v>33</v>
      </c>
      <c r="G290" s="87"/>
      <c r="H290" s="90"/>
      <c r="I290" s="115"/>
      <c r="J290" s="90"/>
      <c r="K290" s="115"/>
      <c r="L290" s="90"/>
      <c r="M290" s="115"/>
      <c r="N290" s="115" t="e">
        <f t="shared" si="12"/>
        <v>#DIV/0!</v>
      </c>
      <c r="O290" s="115" t="e">
        <f t="shared" si="13"/>
        <v>#DIV/0!</v>
      </c>
      <c r="P290" s="116">
        <f t="shared" si="14"/>
        <v>0</v>
      </c>
      <c r="Q290" s="126"/>
    </row>
    <row r="291" spans="1:17" s="15" customFormat="1" ht="13.5" customHeight="1" thickBot="1" x14ac:dyDescent="0.25">
      <c r="A291" s="114"/>
      <c r="B291" s="87"/>
      <c r="C291" s="88"/>
      <c r="D291" s="16" t="s">
        <v>558</v>
      </c>
      <c r="E291" s="16" t="s">
        <v>559</v>
      </c>
      <c r="F291" s="11"/>
      <c r="G291" s="87"/>
      <c r="H291" s="90"/>
      <c r="I291" s="115"/>
      <c r="J291" s="90"/>
      <c r="K291" s="115"/>
      <c r="L291" s="90"/>
      <c r="M291" s="115"/>
      <c r="N291" s="115" t="e">
        <f t="shared" si="12"/>
        <v>#DIV/0!</v>
      </c>
      <c r="O291" s="115" t="e">
        <f t="shared" si="13"/>
        <v>#DIV/0!</v>
      </c>
      <c r="P291" s="116">
        <f t="shared" si="14"/>
        <v>0</v>
      </c>
      <c r="Q291" s="126"/>
    </row>
    <row r="292" spans="1:17" s="15" customFormat="1" ht="13.5" customHeight="1" thickBot="1" x14ac:dyDescent="0.25">
      <c r="A292" s="114"/>
      <c r="B292" s="87"/>
      <c r="C292" s="88"/>
      <c r="D292" s="19" t="s">
        <v>565</v>
      </c>
      <c r="E292" s="19" t="s">
        <v>566</v>
      </c>
      <c r="F292" s="12"/>
      <c r="G292" s="87"/>
      <c r="H292" s="90"/>
      <c r="I292" s="115"/>
      <c r="J292" s="90"/>
      <c r="K292" s="115"/>
      <c r="L292" s="90"/>
      <c r="M292" s="115"/>
      <c r="N292" s="115" t="e">
        <f t="shared" si="12"/>
        <v>#DIV/0!</v>
      </c>
      <c r="O292" s="115" t="e">
        <f t="shared" si="13"/>
        <v>#DIV/0!</v>
      </c>
      <c r="P292" s="116">
        <f t="shared" si="14"/>
        <v>0</v>
      </c>
      <c r="Q292" s="126"/>
    </row>
    <row r="293" spans="1:17" s="15" customFormat="1" ht="12" customHeight="1" thickBot="1" x14ac:dyDescent="0.25">
      <c r="A293" s="114">
        <v>51</v>
      </c>
      <c r="B293" s="87" t="s">
        <v>551</v>
      </c>
      <c r="C293" s="88" t="s">
        <v>567</v>
      </c>
      <c r="D293" s="13" t="s">
        <v>555</v>
      </c>
      <c r="E293" s="13" t="s">
        <v>39</v>
      </c>
      <c r="F293" s="14"/>
      <c r="G293" s="117" t="s">
        <v>27</v>
      </c>
      <c r="H293" s="119" t="s">
        <v>528</v>
      </c>
      <c r="I293" s="120">
        <v>25</v>
      </c>
      <c r="J293" s="119" t="s">
        <v>529</v>
      </c>
      <c r="K293" s="120">
        <v>31.9</v>
      </c>
      <c r="L293" s="119" t="s">
        <v>530</v>
      </c>
      <c r="M293" s="120">
        <v>22</v>
      </c>
      <c r="N293" s="120">
        <f t="shared" si="12"/>
        <v>4.1448763552125154</v>
      </c>
      <c r="O293" s="120">
        <f t="shared" si="13"/>
        <v>15.759986141492455</v>
      </c>
      <c r="P293" s="116">
        <f t="shared" si="14"/>
        <v>26.3</v>
      </c>
      <c r="Q293" s="126"/>
    </row>
    <row r="294" spans="1:17" s="15" customFormat="1" ht="13.5" customHeight="1" thickBot="1" x14ac:dyDescent="0.25">
      <c r="A294" s="114"/>
      <c r="B294" s="87"/>
      <c r="C294" s="88"/>
      <c r="D294" s="16" t="s">
        <v>41</v>
      </c>
      <c r="E294" s="16" t="s">
        <v>65</v>
      </c>
      <c r="F294" s="17"/>
      <c r="G294" s="117"/>
      <c r="H294" s="119"/>
      <c r="I294" s="120"/>
      <c r="J294" s="119"/>
      <c r="K294" s="120"/>
      <c r="L294" s="119"/>
      <c r="M294" s="120"/>
      <c r="N294" s="120" t="e">
        <f t="shared" si="12"/>
        <v>#DIV/0!</v>
      </c>
      <c r="O294" s="120" t="e">
        <f t="shared" si="13"/>
        <v>#DIV/0!</v>
      </c>
      <c r="P294" s="116">
        <f t="shared" si="14"/>
        <v>0</v>
      </c>
      <c r="Q294" s="126"/>
    </row>
    <row r="295" spans="1:17" s="15" customFormat="1" ht="23.25" thickBot="1" x14ac:dyDescent="0.25">
      <c r="A295" s="114"/>
      <c r="B295" s="87"/>
      <c r="C295" s="88"/>
      <c r="D295" s="16" t="s">
        <v>568</v>
      </c>
      <c r="E295" s="16" t="s">
        <v>82</v>
      </c>
      <c r="F295" s="17"/>
      <c r="G295" s="117"/>
      <c r="H295" s="119"/>
      <c r="I295" s="120"/>
      <c r="J295" s="119"/>
      <c r="K295" s="120"/>
      <c r="L295" s="119"/>
      <c r="M295" s="120"/>
      <c r="N295" s="120" t="e">
        <f t="shared" si="12"/>
        <v>#DIV/0!</v>
      </c>
      <c r="O295" s="120" t="e">
        <f t="shared" si="13"/>
        <v>#DIV/0!</v>
      </c>
      <c r="P295" s="116">
        <f t="shared" si="14"/>
        <v>0</v>
      </c>
      <c r="Q295" s="126"/>
    </row>
    <row r="296" spans="1:17" s="15" customFormat="1" ht="13.5" customHeight="1" thickBot="1" x14ac:dyDescent="0.25">
      <c r="A296" s="114"/>
      <c r="B296" s="87"/>
      <c r="C296" s="88"/>
      <c r="D296" s="16" t="s">
        <v>136</v>
      </c>
      <c r="E296" s="16" t="s">
        <v>553</v>
      </c>
      <c r="F296" s="17"/>
      <c r="G296" s="117"/>
      <c r="H296" s="119"/>
      <c r="I296" s="120"/>
      <c r="J296" s="119"/>
      <c r="K296" s="120"/>
      <c r="L296" s="119"/>
      <c r="M296" s="120"/>
      <c r="N296" s="120" t="e">
        <f t="shared" si="12"/>
        <v>#DIV/0!</v>
      </c>
      <c r="O296" s="120" t="e">
        <f t="shared" si="13"/>
        <v>#DIV/0!</v>
      </c>
      <c r="P296" s="116">
        <f t="shared" si="14"/>
        <v>0</v>
      </c>
      <c r="Q296" s="126"/>
    </row>
    <row r="297" spans="1:17" s="15" customFormat="1" ht="13.5" customHeight="1" thickBot="1" x14ac:dyDescent="0.25">
      <c r="A297" s="114"/>
      <c r="B297" s="87"/>
      <c r="C297" s="88"/>
      <c r="D297" s="16" t="s">
        <v>558</v>
      </c>
      <c r="E297" s="16" t="s">
        <v>559</v>
      </c>
      <c r="F297" s="17"/>
      <c r="G297" s="117"/>
      <c r="H297" s="119"/>
      <c r="I297" s="120"/>
      <c r="J297" s="119"/>
      <c r="K297" s="120"/>
      <c r="L297" s="119"/>
      <c r="M297" s="120"/>
      <c r="N297" s="120" t="e">
        <f t="shared" si="12"/>
        <v>#DIV/0!</v>
      </c>
      <c r="O297" s="120" t="e">
        <f t="shared" si="13"/>
        <v>#DIV/0!</v>
      </c>
      <c r="P297" s="116">
        <f t="shared" si="14"/>
        <v>0</v>
      </c>
      <c r="Q297" s="126"/>
    </row>
    <row r="298" spans="1:17" s="15" customFormat="1" ht="13.5" customHeight="1" thickBot="1" x14ac:dyDescent="0.25">
      <c r="A298" s="114"/>
      <c r="B298" s="87"/>
      <c r="C298" s="88"/>
      <c r="D298" s="16" t="s">
        <v>556</v>
      </c>
      <c r="E298" s="16" t="s">
        <v>569</v>
      </c>
      <c r="F298" s="11" t="s">
        <v>33</v>
      </c>
      <c r="G298" s="117"/>
      <c r="H298" s="119"/>
      <c r="I298" s="120"/>
      <c r="J298" s="119"/>
      <c r="K298" s="120"/>
      <c r="L298" s="119"/>
      <c r="M298" s="120"/>
      <c r="N298" s="120" t="e">
        <f t="shared" si="12"/>
        <v>#DIV/0!</v>
      </c>
      <c r="O298" s="120" t="e">
        <f t="shared" si="13"/>
        <v>#DIV/0!</v>
      </c>
      <c r="P298" s="116">
        <f t="shared" si="14"/>
        <v>0</v>
      </c>
      <c r="Q298" s="126"/>
    </row>
    <row r="299" spans="1:17" s="15" customFormat="1" ht="23.25" thickBot="1" x14ac:dyDescent="0.25">
      <c r="A299" s="114"/>
      <c r="B299" s="87"/>
      <c r="C299" s="88"/>
      <c r="D299" s="19" t="s">
        <v>554</v>
      </c>
      <c r="E299" s="19" t="s">
        <v>82</v>
      </c>
      <c r="F299" s="20"/>
      <c r="G299" s="117"/>
      <c r="H299" s="119"/>
      <c r="I299" s="120"/>
      <c r="J299" s="119"/>
      <c r="K299" s="120"/>
      <c r="L299" s="119"/>
      <c r="M299" s="120"/>
      <c r="N299" s="120" t="e">
        <f t="shared" si="12"/>
        <v>#DIV/0!</v>
      </c>
      <c r="O299" s="120" t="e">
        <f t="shared" si="13"/>
        <v>#DIV/0!</v>
      </c>
      <c r="P299" s="116">
        <f t="shared" si="14"/>
        <v>0</v>
      </c>
      <c r="Q299" s="126"/>
    </row>
    <row r="300" spans="1:17" s="15" customFormat="1" ht="12" customHeight="1" thickBot="1" x14ac:dyDescent="0.25">
      <c r="A300" s="114">
        <v>52</v>
      </c>
      <c r="B300" s="87" t="s">
        <v>570</v>
      </c>
      <c r="C300" s="88" t="s">
        <v>567</v>
      </c>
      <c r="D300" s="13" t="s">
        <v>555</v>
      </c>
      <c r="E300" s="13" t="s">
        <v>39</v>
      </c>
      <c r="F300" s="14"/>
      <c r="G300" s="87" t="s">
        <v>27</v>
      </c>
      <c r="H300" s="90" t="s">
        <v>528</v>
      </c>
      <c r="I300" s="115">
        <v>43</v>
      </c>
      <c r="J300" s="90" t="s">
        <v>529</v>
      </c>
      <c r="K300" s="115">
        <v>56.8</v>
      </c>
      <c r="L300" s="90" t="s">
        <v>530</v>
      </c>
      <c r="M300" s="115">
        <v>53</v>
      </c>
      <c r="N300" s="115">
        <f t="shared" si="12"/>
        <v>5.8202710895245477</v>
      </c>
      <c r="O300" s="115">
        <f t="shared" si="13"/>
        <v>11.427233814511546</v>
      </c>
      <c r="P300" s="116">
        <f t="shared" si="14"/>
        <v>50.933333333333337</v>
      </c>
      <c r="Q300" s="126"/>
    </row>
    <row r="301" spans="1:17" s="15" customFormat="1" ht="23.25" thickBot="1" x14ac:dyDescent="0.25">
      <c r="A301" s="114"/>
      <c r="B301" s="87"/>
      <c r="C301" s="88"/>
      <c r="D301" s="16" t="s">
        <v>568</v>
      </c>
      <c r="E301" s="16" t="s">
        <v>82</v>
      </c>
      <c r="F301" s="17"/>
      <c r="G301" s="87"/>
      <c r="H301" s="90"/>
      <c r="I301" s="115"/>
      <c r="J301" s="90"/>
      <c r="K301" s="115"/>
      <c r="L301" s="90"/>
      <c r="M301" s="115"/>
      <c r="N301" s="115" t="e">
        <f t="shared" si="12"/>
        <v>#DIV/0!</v>
      </c>
      <c r="O301" s="115" t="e">
        <f t="shared" si="13"/>
        <v>#DIV/0!</v>
      </c>
      <c r="P301" s="116">
        <f t="shared" si="14"/>
        <v>0</v>
      </c>
      <c r="Q301" s="126"/>
    </row>
    <row r="302" spans="1:17" s="15" customFormat="1" ht="13.5" customHeight="1" thickBot="1" x14ac:dyDescent="0.25">
      <c r="A302" s="114"/>
      <c r="B302" s="87"/>
      <c r="C302" s="88"/>
      <c r="D302" s="16" t="s">
        <v>515</v>
      </c>
      <c r="E302" s="16" t="s">
        <v>129</v>
      </c>
      <c r="F302" s="17"/>
      <c r="G302" s="87"/>
      <c r="H302" s="90"/>
      <c r="I302" s="115"/>
      <c r="J302" s="90"/>
      <c r="K302" s="115"/>
      <c r="L302" s="90"/>
      <c r="M302" s="115"/>
      <c r="N302" s="115" t="e">
        <f t="shared" si="12"/>
        <v>#DIV/0!</v>
      </c>
      <c r="O302" s="115" t="e">
        <f t="shared" si="13"/>
        <v>#DIV/0!</v>
      </c>
      <c r="P302" s="116">
        <f t="shared" si="14"/>
        <v>0</v>
      </c>
      <c r="Q302" s="126"/>
    </row>
    <row r="303" spans="1:17" s="15" customFormat="1" ht="13.5" customHeight="1" thickBot="1" x14ac:dyDescent="0.25">
      <c r="A303" s="114"/>
      <c r="B303" s="87"/>
      <c r="C303" s="88"/>
      <c r="D303" s="16" t="s">
        <v>136</v>
      </c>
      <c r="E303" s="16" t="s">
        <v>571</v>
      </c>
      <c r="F303" s="17"/>
      <c r="G303" s="87"/>
      <c r="H303" s="90"/>
      <c r="I303" s="115"/>
      <c r="J303" s="90"/>
      <c r="K303" s="115"/>
      <c r="L303" s="90"/>
      <c r="M303" s="115"/>
      <c r="N303" s="115" t="e">
        <f t="shared" si="12"/>
        <v>#DIV/0!</v>
      </c>
      <c r="O303" s="115" t="e">
        <f t="shared" si="13"/>
        <v>#DIV/0!</v>
      </c>
      <c r="P303" s="116">
        <f t="shared" si="14"/>
        <v>0</v>
      </c>
      <c r="Q303" s="126"/>
    </row>
    <row r="304" spans="1:17" s="15" customFormat="1" ht="13.5" customHeight="1" thickBot="1" x14ac:dyDescent="0.25">
      <c r="A304" s="114"/>
      <c r="B304" s="87"/>
      <c r="C304" s="88"/>
      <c r="D304" s="16" t="s">
        <v>558</v>
      </c>
      <c r="E304" s="16" t="s">
        <v>559</v>
      </c>
      <c r="F304" s="17"/>
      <c r="G304" s="87"/>
      <c r="H304" s="90"/>
      <c r="I304" s="115"/>
      <c r="J304" s="90"/>
      <c r="K304" s="115"/>
      <c r="L304" s="90"/>
      <c r="M304" s="115"/>
      <c r="N304" s="115" t="e">
        <f t="shared" si="12"/>
        <v>#DIV/0!</v>
      </c>
      <c r="O304" s="115" t="e">
        <f t="shared" si="13"/>
        <v>#DIV/0!</v>
      </c>
      <c r="P304" s="116">
        <f t="shared" si="14"/>
        <v>0</v>
      </c>
      <c r="Q304" s="126"/>
    </row>
    <row r="305" spans="1:17" s="15" customFormat="1" ht="13.5" customHeight="1" thickBot="1" x14ac:dyDescent="0.25">
      <c r="A305" s="114"/>
      <c r="B305" s="87"/>
      <c r="C305" s="88"/>
      <c r="D305" s="16" t="s">
        <v>556</v>
      </c>
      <c r="E305" s="16" t="s">
        <v>557</v>
      </c>
      <c r="F305" s="11" t="s">
        <v>33</v>
      </c>
      <c r="G305" s="87"/>
      <c r="H305" s="90"/>
      <c r="I305" s="115"/>
      <c r="J305" s="90"/>
      <c r="K305" s="115"/>
      <c r="L305" s="90"/>
      <c r="M305" s="115"/>
      <c r="N305" s="115" t="e">
        <f t="shared" si="12"/>
        <v>#DIV/0!</v>
      </c>
      <c r="O305" s="115" t="e">
        <f t="shared" si="13"/>
        <v>#DIV/0!</v>
      </c>
      <c r="P305" s="116">
        <f t="shared" si="14"/>
        <v>0</v>
      </c>
      <c r="Q305" s="126"/>
    </row>
    <row r="306" spans="1:17" s="15" customFormat="1" ht="23.25" thickBot="1" x14ac:dyDescent="0.25">
      <c r="A306" s="114"/>
      <c r="B306" s="87"/>
      <c r="C306" s="88"/>
      <c r="D306" s="19" t="s">
        <v>554</v>
      </c>
      <c r="E306" s="19" t="s">
        <v>82</v>
      </c>
      <c r="F306" s="20"/>
      <c r="G306" s="87"/>
      <c r="H306" s="90"/>
      <c r="I306" s="115"/>
      <c r="J306" s="90"/>
      <c r="K306" s="115"/>
      <c r="L306" s="90"/>
      <c r="M306" s="115"/>
      <c r="N306" s="115" t="e">
        <f t="shared" si="12"/>
        <v>#DIV/0!</v>
      </c>
      <c r="O306" s="115" t="e">
        <f t="shared" si="13"/>
        <v>#DIV/0!</v>
      </c>
      <c r="P306" s="116">
        <f t="shared" si="14"/>
        <v>0</v>
      </c>
      <c r="Q306" s="126"/>
    </row>
    <row r="307" spans="1:17" s="15" customFormat="1" ht="12" customHeight="1" thickBot="1" x14ac:dyDescent="0.25">
      <c r="A307" s="114">
        <v>53</v>
      </c>
      <c r="B307" s="87" t="s">
        <v>570</v>
      </c>
      <c r="C307" s="88" t="s">
        <v>567</v>
      </c>
      <c r="D307" s="13" t="s">
        <v>555</v>
      </c>
      <c r="E307" s="13" t="s">
        <v>39</v>
      </c>
      <c r="F307" s="14"/>
      <c r="G307" s="87" t="s">
        <v>27</v>
      </c>
      <c r="H307" s="90" t="s">
        <v>528</v>
      </c>
      <c r="I307" s="115">
        <v>43</v>
      </c>
      <c r="J307" s="90" t="s">
        <v>529</v>
      </c>
      <c r="K307" s="115">
        <v>56.8</v>
      </c>
      <c r="L307" s="90" t="s">
        <v>530</v>
      </c>
      <c r="M307" s="115">
        <v>53</v>
      </c>
      <c r="N307" s="115">
        <f t="shared" si="12"/>
        <v>5.8202710895245477</v>
      </c>
      <c r="O307" s="115">
        <f t="shared" si="13"/>
        <v>11.427233814511546</v>
      </c>
      <c r="P307" s="116">
        <f t="shared" si="14"/>
        <v>50.933333333333337</v>
      </c>
      <c r="Q307" s="126"/>
    </row>
    <row r="308" spans="1:17" s="15" customFormat="1" ht="23.25" thickBot="1" x14ac:dyDescent="0.25">
      <c r="A308" s="114"/>
      <c r="B308" s="87"/>
      <c r="C308" s="88"/>
      <c r="D308" s="16" t="s">
        <v>568</v>
      </c>
      <c r="E308" s="16" t="s">
        <v>82</v>
      </c>
      <c r="F308" s="17"/>
      <c r="G308" s="87"/>
      <c r="H308" s="90"/>
      <c r="I308" s="115"/>
      <c r="J308" s="90"/>
      <c r="K308" s="115"/>
      <c r="L308" s="90"/>
      <c r="M308" s="115"/>
      <c r="N308" s="115" t="e">
        <f t="shared" si="12"/>
        <v>#DIV/0!</v>
      </c>
      <c r="O308" s="115" t="e">
        <f t="shared" si="13"/>
        <v>#DIV/0!</v>
      </c>
      <c r="P308" s="116">
        <f t="shared" si="14"/>
        <v>0</v>
      </c>
      <c r="Q308" s="126"/>
    </row>
    <row r="309" spans="1:17" s="15" customFormat="1" ht="13.5" customHeight="1" thickBot="1" x14ac:dyDescent="0.25">
      <c r="A309" s="114"/>
      <c r="B309" s="87"/>
      <c r="C309" s="88"/>
      <c r="D309" s="16" t="s">
        <v>515</v>
      </c>
      <c r="E309" s="16" t="s">
        <v>129</v>
      </c>
      <c r="F309" s="17"/>
      <c r="G309" s="87"/>
      <c r="H309" s="90"/>
      <c r="I309" s="115"/>
      <c r="J309" s="90"/>
      <c r="K309" s="115"/>
      <c r="L309" s="90"/>
      <c r="M309" s="115"/>
      <c r="N309" s="115" t="e">
        <f t="shared" si="12"/>
        <v>#DIV/0!</v>
      </c>
      <c r="O309" s="115" t="e">
        <f t="shared" si="13"/>
        <v>#DIV/0!</v>
      </c>
      <c r="P309" s="116">
        <f t="shared" si="14"/>
        <v>0</v>
      </c>
      <c r="Q309" s="126"/>
    </row>
    <row r="310" spans="1:17" s="15" customFormat="1" ht="13.5" customHeight="1" thickBot="1" x14ac:dyDescent="0.25">
      <c r="A310" s="114"/>
      <c r="B310" s="87"/>
      <c r="C310" s="88"/>
      <c r="D310" s="16" t="s">
        <v>136</v>
      </c>
      <c r="E310" s="16" t="s">
        <v>571</v>
      </c>
      <c r="F310" s="17"/>
      <c r="G310" s="87"/>
      <c r="H310" s="90"/>
      <c r="I310" s="115"/>
      <c r="J310" s="90"/>
      <c r="K310" s="115"/>
      <c r="L310" s="90"/>
      <c r="M310" s="115"/>
      <c r="N310" s="115" t="e">
        <f t="shared" si="12"/>
        <v>#DIV/0!</v>
      </c>
      <c r="O310" s="115" t="e">
        <f t="shared" si="13"/>
        <v>#DIV/0!</v>
      </c>
      <c r="P310" s="116">
        <f t="shared" si="14"/>
        <v>0</v>
      </c>
      <c r="Q310" s="126"/>
    </row>
    <row r="311" spans="1:17" s="15" customFormat="1" ht="13.5" customHeight="1" thickBot="1" x14ac:dyDescent="0.25">
      <c r="A311" s="114"/>
      <c r="B311" s="87"/>
      <c r="C311" s="88"/>
      <c r="D311" s="16" t="s">
        <v>558</v>
      </c>
      <c r="E311" s="16" t="s">
        <v>538</v>
      </c>
      <c r="F311" s="17"/>
      <c r="G311" s="87"/>
      <c r="H311" s="90"/>
      <c r="I311" s="115"/>
      <c r="J311" s="90"/>
      <c r="K311" s="115"/>
      <c r="L311" s="90"/>
      <c r="M311" s="115"/>
      <c r="N311" s="115" t="e">
        <f t="shared" ref="N311:N374" si="15">_xlfn.STDEV.P(I311,K311,M311)</f>
        <v>#DIV/0!</v>
      </c>
      <c r="O311" s="115" t="e">
        <f t="shared" ref="O311:O374" si="16">N311/P311*100</f>
        <v>#DIV/0!</v>
      </c>
      <c r="P311" s="116">
        <f t="shared" ref="P311:P374" si="17">(I311+K311+M311)/3</f>
        <v>0</v>
      </c>
      <c r="Q311" s="126"/>
    </row>
    <row r="312" spans="1:17" s="15" customFormat="1" ht="13.5" customHeight="1" thickBot="1" x14ac:dyDescent="0.25">
      <c r="A312" s="114"/>
      <c r="B312" s="87"/>
      <c r="C312" s="88"/>
      <c r="D312" s="16" t="s">
        <v>556</v>
      </c>
      <c r="E312" s="16" t="s">
        <v>557</v>
      </c>
      <c r="F312" s="11" t="s">
        <v>33</v>
      </c>
      <c r="G312" s="87"/>
      <c r="H312" s="90"/>
      <c r="I312" s="115"/>
      <c r="J312" s="90"/>
      <c r="K312" s="115"/>
      <c r="L312" s="90"/>
      <c r="M312" s="115"/>
      <c r="N312" s="115" t="e">
        <f t="shared" si="15"/>
        <v>#DIV/0!</v>
      </c>
      <c r="O312" s="115" t="e">
        <f t="shared" si="16"/>
        <v>#DIV/0!</v>
      </c>
      <c r="P312" s="116">
        <f t="shared" si="17"/>
        <v>0</v>
      </c>
      <c r="Q312" s="126"/>
    </row>
    <row r="313" spans="1:17" s="15" customFormat="1" ht="23.25" thickBot="1" x14ac:dyDescent="0.25">
      <c r="A313" s="114"/>
      <c r="B313" s="87"/>
      <c r="C313" s="88"/>
      <c r="D313" s="19" t="s">
        <v>554</v>
      </c>
      <c r="E313" s="19" t="s">
        <v>82</v>
      </c>
      <c r="F313" s="20"/>
      <c r="G313" s="87"/>
      <c r="H313" s="90"/>
      <c r="I313" s="115"/>
      <c r="J313" s="90"/>
      <c r="K313" s="115"/>
      <c r="L313" s="90"/>
      <c r="M313" s="115"/>
      <c r="N313" s="115" t="e">
        <f t="shared" si="15"/>
        <v>#DIV/0!</v>
      </c>
      <c r="O313" s="115" t="e">
        <f t="shared" si="16"/>
        <v>#DIV/0!</v>
      </c>
      <c r="P313" s="116">
        <f t="shared" si="17"/>
        <v>0</v>
      </c>
      <c r="Q313" s="126"/>
    </row>
    <row r="314" spans="1:17" s="15" customFormat="1" ht="12" customHeight="1" thickBot="1" x14ac:dyDescent="0.25">
      <c r="A314" s="109">
        <v>54</v>
      </c>
      <c r="B314" s="98" t="s">
        <v>570</v>
      </c>
      <c r="C314" s="105" t="s">
        <v>567</v>
      </c>
      <c r="D314" s="13" t="s">
        <v>555</v>
      </c>
      <c r="E314" s="13" t="s">
        <v>39</v>
      </c>
      <c r="F314" s="14"/>
      <c r="G314" s="98" t="s">
        <v>27</v>
      </c>
      <c r="H314" s="101" t="s">
        <v>528</v>
      </c>
      <c r="I314" s="112">
        <v>43</v>
      </c>
      <c r="J314" s="101" t="s">
        <v>529</v>
      </c>
      <c r="K314" s="112">
        <v>56.8</v>
      </c>
      <c r="L314" s="101" t="s">
        <v>530</v>
      </c>
      <c r="M314" s="112">
        <v>53</v>
      </c>
      <c r="N314" s="112">
        <f t="shared" si="15"/>
        <v>5.8202710895245477</v>
      </c>
      <c r="O314" s="112">
        <f t="shared" si="16"/>
        <v>11.427233814511546</v>
      </c>
      <c r="P314" s="113">
        <f t="shared" si="17"/>
        <v>50.933333333333337</v>
      </c>
      <c r="Q314" s="125"/>
    </row>
    <row r="315" spans="1:17" s="15" customFormat="1" ht="23.25" thickBot="1" x14ac:dyDescent="0.25">
      <c r="A315" s="109"/>
      <c r="B315" s="98"/>
      <c r="C315" s="105"/>
      <c r="D315" s="16" t="s">
        <v>568</v>
      </c>
      <c r="E315" s="16" t="s">
        <v>82</v>
      </c>
      <c r="F315" s="17"/>
      <c r="G315" s="98"/>
      <c r="H315" s="101"/>
      <c r="I315" s="112"/>
      <c r="J315" s="101"/>
      <c r="K315" s="112"/>
      <c r="L315" s="101"/>
      <c r="M315" s="112"/>
      <c r="N315" s="112" t="e">
        <f t="shared" si="15"/>
        <v>#DIV/0!</v>
      </c>
      <c r="O315" s="112" t="e">
        <f t="shared" si="16"/>
        <v>#DIV/0!</v>
      </c>
      <c r="P315" s="113">
        <f t="shared" si="17"/>
        <v>0</v>
      </c>
      <c r="Q315" s="125"/>
    </row>
    <row r="316" spans="1:17" s="15" customFormat="1" ht="13.5" customHeight="1" thickBot="1" x14ac:dyDescent="0.25">
      <c r="A316" s="109"/>
      <c r="B316" s="98"/>
      <c r="C316" s="105"/>
      <c r="D316" s="16" t="s">
        <v>515</v>
      </c>
      <c r="E316" s="16" t="s">
        <v>129</v>
      </c>
      <c r="F316" s="17"/>
      <c r="G316" s="98"/>
      <c r="H316" s="101"/>
      <c r="I316" s="112"/>
      <c r="J316" s="101"/>
      <c r="K316" s="112"/>
      <c r="L316" s="101"/>
      <c r="M316" s="112"/>
      <c r="N316" s="112" t="e">
        <f t="shared" si="15"/>
        <v>#DIV/0!</v>
      </c>
      <c r="O316" s="112" t="e">
        <f t="shared" si="16"/>
        <v>#DIV/0!</v>
      </c>
      <c r="P316" s="113">
        <f t="shared" si="17"/>
        <v>0</v>
      </c>
      <c r="Q316" s="125"/>
    </row>
    <row r="317" spans="1:17" s="15" customFormat="1" ht="13.5" customHeight="1" thickBot="1" x14ac:dyDescent="0.25">
      <c r="A317" s="109"/>
      <c r="B317" s="98"/>
      <c r="C317" s="105"/>
      <c r="D317" s="16" t="s">
        <v>136</v>
      </c>
      <c r="E317" s="16" t="s">
        <v>571</v>
      </c>
      <c r="F317" s="17"/>
      <c r="G317" s="98"/>
      <c r="H317" s="101"/>
      <c r="I317" s="112"/>
      <c r="J317" s="101"/>
      <c r="K317" s="112"/>
      <c r="L317" s="101"/>
      <c r="M317" s="112"/>
      <c r="N317" s="112" t="e">
        <f t="shared" si="15"/>
        <v>#DIV/0!</v>
      </c>
      <c r="O317" s="112" t="e">
        <f t="shared" si="16"/>
        <v>#DIV/0!</v>
      </c>
      <c r="P317" s="113">
        <f t="shared" si="17"/>
        <v>0</v>
      </c>
      <c r="Q317" s="125"/>
    </row>
    <row r="318" spans="1:17" s="15" customFormat="1" ht="13.5" customHeight="1" thickBot="1" x14ac:dyDescent="0.25">
      <c r="A318" s="109"/>
      <c r="B318" s="98"/>
      <c r="C318" s="105"/>
      <c r="D318" s="16" t="s">
        <v>558</v>
      </c>
      <c r="E318" s="16" t="s">
        <v>550</v>
      </c>
      <c r="F318" s="17"/>
      <c r="G318" s="98"/>
      <c r="H318" s="101"/>
      <c r="I318" s="112"/>
      <c r="J318" s="101"/>
      <c r="K318" s="112"/>
      <c r="L318" s="101"/>
      <c r="M318" s="112"/>
      <c r="N318" s="112" t="e">
        <f t="shared" si="15"/>
        <v>#DIV/0!</v>
      </c>
      <c r="O318" s="112" t="e">
        <f t="shared" si="16"/>
        <v>#DIV/0!</v>
      </c>
      <c r="P318" s="113">
        <f t="shared" si="17"/>
        <v>0</v>
      </c>
      <c r="Q318" s="125"/>
    </row>
    <row r="319" spans="1:17" s="15" customFormat="1" ht="13.5" customHeight="1" thickBot="1" x14ac:dyDescent="0.25">
      <c r="A319" s="109"/>
      <c r="B319" s="98"/>
      <c r="C319" s="105"/>
      <c r="D319" s="16" t="s">
        <v>556</v>
      </c>
      <c r="E319" s="16" t="s">
        <v>557</v>
      </c>
      <c r="F319" s="11" t="s">
        <v>33</v>
      </c>
      <c r="G319" s="98"/>
      <c r="H319" s="101"/>
      <c r="I319" s="112"/>
      <c r="J319" s="101"/>
      <c r="K319" s="112"/>
      <c r="L319" s="101"/>
      <c r="M319" s="112"/>
      <c r="N319" s="112" t="e">
        <f t="shared" si="15"/>
        <v>#DIV/0!</v>
      </c>
      <c r="O319" s="112" t="e">
        <f t="shared" si="16"/>
        <v>#DIV/0!</v>
      </c>
      <c r="P319" s="113">
        <f t="shared" si="17"/>
        <v>0</v>
      </c>
      <c r="Q319" s="125"/>
    </row>
    <row r="320" spans="1:17" s="15" customFormat="1" ht="23.25" thickBot="1" x14ac:dyDescent="0.25">
      <c r="A320" s="109"/>
      <c r="B320" s="98"/>
      <c r="C320" s="105"/>
      <c r="D320" s="38" t="s">
        <v>554</v>
      </c>
      <c r="E320" s="38" t="s">
        <v>82</v>
      </c>
      <c r="F320" s="43"/>
      <c r="G320" s="98"/>
      <c r="H320" s="101"/>
      <c r="I320" s="112"/>
      <c r="J320" s="101"/>
      <c r="K320" s="112"/>
      <c r="L320" s="101"/>
      <c r="M320" s="112"/>
      <c r="N320" s="112" t="e">
        <f t="shared" si="15"/>
        <v>#DIV/0!</v>
      </c>
      <c r="O320" s="112" t="e">
        <f t="shared" si="16"/>
        <v>#DIV/0!</v>
      </c>
      <c r="P320" s="113">
        <f t="shared" si="17"/>
        <v>0</v>
      </c>
      <c r="Q320" s="125"/>
    </row>
    <row r="321" spans="1:17" s="15" customFormat="1" ht="12" customHeight="1" thickBot="1" x14ac:dyDescent="0.25">
      <c r="A321" s="114">
        <v>55</v>
      </c>
      <c r="B321" s="87" t="s">
        <v>572</v>
      </c>
      <c r="C321" s="88" t="s">
        <v>573</v>
      </c>
      <c r="D321" s="13" t="s">
        <v>136</v>
      </c>
      <c r="E321" s="13" t="s">
        <v>574</v>
      </c>
      <c r="F321" s="14"/>
      <c r="G321" s="87" t="s">
        <v>27</v>
      </c>
      <c r="H321" s="90" t="s">
        <v>528</v>
      </c>
      <c r="I321" s="115">
        <v>12</v>
      </c>
      <c r="J321" s="90" t="s">
        <v>529</v>
      </c>
      <c r="K321" s="115">
        <v>15.7</v>
      </c>
      <c r="L321" s="90" t="s">
        <v>530</v>
      </c>
      <c r="M321" s="115">
        <v>16</v>
      </c>
      <c r="N321" s="115">
        <f t="shared" si="15"/>
        <v>1.8190351532856259</v>
      </c>
      <c r="O321" s="115">
        <f t="shared" si="16"/>
        <v>12.487655514546629</v>
      </c>
      <c r="P321" s="116">
        <f t="shared" si="17"/>
        <v>14.566666666666668</v>
      </c>
      <c r="Q321" s="126"/>
    </row>
    <row r="322" spans="1:17" s="15" customFormat="1" ht="13.5" customHeight="1" thickBot="1" x14ac:dyDescent="0.25">
      <c r="A322" s="114"/>
      <c r="B322" s="87"/>
      <c r="C322" s="88"/>
      <c r="D322" s="16" t="s">
        <v>575</v>
      </c>
      <c r="E322" s="16" t="s">
        <v>576</v>
      </c>
      <c r="F322" s="11" t="s">
        <v>33</v>
      </c>
      <c r="G322" s="87"/>
      <c r="H322" s="90"/>
      <c r="I322" s="115"/>
      <c r="J322" s="90"/>
      <c r="K322" s="115"/>
      <c r="L322" s="90"/>
      <c r="M322" s="115"/>
      <c r="N322" s="115" t="e">
        <f t="shared" si="15"/>
        <v>#DIV/0!</v>
      </c>
      <c r="O322" s="115" t="e">
        <f t="shared" si="16"/>
        <v>#DIV/0!</v>
      </c>
      <c r="P322" s="116">
        <f t="shared" si="17"/>
        <v>0</v>
      </c>
      <c r="Q322" s="126"/>
    </row>
    <row r="323" spans="1:17" s="15" customFormat="1" ht="13.5" customHeight="1" thickBot="1" x14ac:dyDescent="0.25">
      <c r="A323" s="114"/>
      <c r="B323" s="87"/>
      <c r="C323" s="88"/>
      <c r="D323" s="16" t="s">
        <v>577</v>
      </c>
      <c r="E323" s="16" t="s">
        <v>578</v>
      </c>
      <c r="F323" s="11" t="s">
        <v>33</v>
      </c>
      <c r="G323" s="87"/>
      <c r="H323" s="90"/>
      <c r="I323" s="115"/>
      <c r="J323" s="90"/>
      <c r="K323" s="115"/>
      <c r="L323" s="90"/>
      <c r="M323" s="115"/>
      <c r="N323" s="115" t="e">
        <f t="shared" si="15"/>
        <v>#DIV/0!</v>
      </c>
      <c r="O323" s="115" t="e">
        <f t="shared" si="16"/>
        <v>#DIV/0!</v>
      </c>
      <c r="P323" s="116">
        <f t="shared" si="17"/>
        <v>0</v>
      </c>
      <c r="Q323" s="126"/>
    </row>
    <row r="324" spans="1:17" s="15" customFormat="1" ht="13.5" customHeight="1" thickBot="1" x14ac:dyDescent="0.25">
      <c r="A324" s="114"/>
      <c r="B324" s="87"/>
      <c r="C324" s="88"/>
      <c r="D324" s="16" t="s">
        <v>556</v>
      </c>
      <c r="E324" s="16" t="s">
        <v>579</v>
      </c>
      <c r="F324" s="11" t="s">
        <v>33</v>
      </c>
      <c r="G324" s="87"/>
      <c r="H324" s="90"/>
      <c r="I324" s="115"/>
      <c r="J324" s="90"/>
      <c r="K324" s="115"/>
      <c r="L324" s="90"/>
      <c r="M324" s="115"/>
      <c r="N324" s="115" t="e">
        <f t="shared" si="15"/>
        <v>#DIV/0!</v>
      </c>
      <c r="O324" s="115" t="e">
        <f t="shared" si="16"/>
        <v>#DIV/0!</v>
      </c>
      <c r="P324" s="116">
        <f t="shared" si="17"/>
        <v>0</v>
      </c>
      <c r="Q324" s="126"/>
    </row>
    <row r="325" spans="1:17" s="15" customFormat="1" ht="13.5" customHeight="1" thickBot="1" x14ac:dyDescent="0.25">
      <c r="A325" s="114"/>
      <c r="B325" s="87"/>
      <c r="C325" s="88"/>
      <c r="D325" s="16" t="s">
        <v>558</v>
      </c>
      <c r="E325" s="16" t="s">
        <v>538</v>
      </c>
      <c r="F325" s="17"/>
      <c r="G325" s="87"/>
      <c r="H325" s="90"/>
      <c r="I325" s="115"/>
      <c r="J325" s="90"/>
      <c r="K325" s="115"/>
      <c r="L325" s="90"/>
      <c r="M325" s="115"/>
      <c r="N325" s="115" t="e">
        <f t="shared" si="15"/>
        <v>#DIV/0!</v>
      </c>
      <c r="O325" s="115" t="e">
        <f t="shared" si="16"/>
        <v>#DIV/0!</v>
      </c>
      <c r="P325" s="116">
        <f t="shared" si="17"/>
        <v>0</v>
      </c>
      <c r="Q325" s="126"/>
    </row>
    <row r="326" spans="1:17" s="15" customFormat="1" ht="13.5" customHeight="1" thickBot="1" x14ac:dyDescent="0.25">
      <c r="A326" s="114"/>
      <c r="B326" s="87"/>
      <c r="C326" s="88"/>
      <c r="D326" s="19" t="s">
        <v>580</v>
      </c>
      <c r="E326" s="19" t="s">
        <v>566</v>
      </c>
      <c r="F326" s="20"/>
      <c r="G326" s="87"/>
      <c r="H326" s="90"/>
      <c r="I326" s="115"/>
      <c r="J326" s="90"/>
      <c r="K326" s="115"/>
      <c r="L326" s="90"/>
      <c r="M326" s="115"/>
      <c r="N326" s="115" t="e">
        <f t="shared" si="15"/>
        <v>#DIV/0!</v>
      </c>
      <c r="O326" s="115" t="e">
        <f t="shared" si="16"/>
        <v>#DIV/0!</v>
      </c>
      <c r="P326" s="116">
        <f t="shared" si="17"/>
        <v>0</v>
      </c>
      <c r="Q326" s="126"/>
    </row>
    <row r="327" spans="1:17" s="15" customFormat="1" ht="12" customHeight="1" thickBot="1" x14ac:dyDescent="0.25">
      <c r="A327" s="114">
        <v>56</v>
      </c>
      <c r="B327" s="87" t="s">
        <v>572</v>
      </c>
      <c r="C327" s="88" t="s">
        <v>573</v>
      </c>
      <c r="D327" s="13" t="s">
        <v>136</v>
      </c>
      <c r="E327" s="13" t="s">
        <v>574</v>
      </c>
      <c r="F327" s="14"/>
      <c r="G327" s="87" t="s">
        <v>27</v>
      </c>
      <c r="H327" s="90" t="s">
        <v>528</v>
      </c>
      <c r="I327" s="115">
        <v>12</v>
      </c>
      <c r="J327" s="90" t="s">
        <v>529</v>
      </c>
      <c r="K327" s="115">
        <v>15.7</v>
      </c>
      <c r="L327" s="90" t="s">
        <v>530</v>
      </c>
      <c r="M327" s="115">
        <v>16</v>
      </c>
      <c r="N327" s="115">
        <f t="shared" si="15"/>
        <v>1.8190351532856259</v>
      </c>
      <c r="O327" s="115">
        <f t="shared" si="16"/>
        <v>12.487655514546629</v>
      </c>
      <c r="P327" s="116">
        <f t="shared" si="17"/>
        <v>14.566666666666668</v>
      </c>
      <c r="Q327" s="126"/>
    </row>
    <row r="328" spans="1:17" s="15" customFormat="1" ht="13.5" customHeight="1" thickBot="1" x14ac:dyDescent="0.25">
      <c r="A328" s="114"/>
      <c r="B328" s="87"/>
      <c r="C328" s="88"/>
      <c r="D328" s="16" t="s">
        <v>575</v>
      </c>
      <c r="E328" s="16" t="s">
        <v>576</v>
      </c>
      <c r="F328" s="11" t="s">
        <v>33</v>
      </c>
      <c r="G328" s="87"/>
      <c r="H328" s="90"/>
      <c r="I328" s="115"/>
      <c r="J328" s="90"/>
      <c r="K328" s="115"/>
      <c r="L328" s="90"/>
      <c r="M328" s="115"/>
      <c r="N328" s="115" t="e">
        <f t="shared" si="15"/>
        <v>#DIV/0!</v>
      </c>
      <c r="O328" s="115" t="e">
        <f t="shared" si="16"/>
        <v>#DIV/0!</v>
      </c>
      <c r="P328" s="116">
        <f t="shared" si="17"/>
        <v>0</v>
      </c>
      <c r="Q328" s="126"/>
    </row>
    <row r="329" spans="1:17" s="15" customFormat="1" ht="13.5" customHeight="1" thickBot="1" x14ac:dyDescent="0.25">
      <c r="A329" s="114"/>
      <c r="B329" s="87"/>
      <c r="C329" s="88"/>
      <c r="D329" s="16" t="s">
        <v>577</v>
      </c>
      <c r="E329" s="16" t="s">
        <v>578</v>
      </c>
      <c r="F329" s="11" t="s">
        <v>33</v>
      </c>
      <c r="G329" s="87"/>
      <c r="H329" s="90"/>
      <c r="I329" s="115"/>
      <c r="J329" s="90"/>
      <c r="K329" s="115"/>
      <c r="L329" s="90"/>
      <c r="M329" s="115"/>
      <c r="N329" s="115" t="e">
        <f t="shared" si="15"/>
        <v>#DIV/0!</v>
      </c>
      <c r="O329" s="115" t="e">
        <f t="shared" si="16"/>
        <v>#DIV/0!</v>
      </c>
      <c r="P329" s="116">
        <f t="shared" si="17"/>
        <v>0</v>
      </c>
      <c r="Q329" s="126"/>
    </row>
    <row r="330" spans="1:17" s="15" customFormat="1" ht="13.5" customHeight="1" thickBot="1" x14ac:dyDescent="0.25">
      <c r="A330" s="114"/>
      <c r="B330" s="87"/>
      <c r="C330" s="88"/>
      <c r="D330" s="16" t="s">
        <v>556</v>
      </c>
      <c r="E330" s="16" t="s">
        <v>579</v>
      </c>
      <c r="F330" s="11" t="s">
        <v>33</v>
      </c>
      <c r="G330" s="87"/>
      <c r="H330" s="90"/>
      <c r="I330" s="115"/>
      <c r="J330" s="90"/>
      <c r="K330" s="115"/>
      <c r="L330" s="90"/>
      <c r="M330" s="115"/>
      <c r="N330" s="115" t="e">
        <f t="shared" si="15"/>
        <v>#DIV/0!</v>
      </c>
      <c r="O330" s="115" t="e">
        <f t="shared" si="16"/>
        <v>#DIV/0!</v>
      </c>
      <c r="P330" s="116">
        <f t="shared" si="17"/>
        <v>0</v>
      </c>
      <c r="Q330" s="126"/>
    </row>
    <row r="331" spans="1:17" s="15" customFormat="1" ht="13.5" customHeight="1" thickBot="1" x14ac:dyDescent="0.25">
      <c r="A331" s="114"/>
      <c r="B331" s="87"/>
      <c r="C331" s="88"/>
      <c r="D331" s="16" t="s">
        <v>558</v>
      </c>
      <c r="E331" s="16" t="s">
        <v>559</v>
      </c>
      <c r="F331" s="17"/>
      <c r="G331" s="87"/>
      <c r="H331" s="90"/>
      <c r="I331" s="115"/>
      <c r="J331" s="90"/>
      <c r="K331" s="115"/>
      <c r="L331" s="90"/>
      <c r="M331" s="115"/>
      <c r="N331" s="115" t="e">
        <f t="shared" si="15"/>
        <v>#DIV/0!</v>
      </c>
      <c r="O331" s="115" t="e">
        <f t="shared" si="16"/>
        <v>#DIV/0!</v>
      </c>
      <c r="P331" s="116">
        <f t="shared" si="17"/>
        <v>0</v>
      </c>
      <c r="Q331" s="126"/>
    </row>
    <row r="332" spans="1:17" s="15" customFormat="1" ht="13.5" customHeight="1" thickBot="1" x14ac:dyDescent="0.25">
      <c r="A332" s="114"/>
      <c r="B332" s="87"/>
      <c r="C332" s="88"/>
      <c r="D332" s="19" t="s">
        <v>581</v>
      </c>
      <c r="E332" s="19" t="s">
        <v>566</v>
      </c>
      <c r="F332" s="20"/>
      <c r="G332" s="87"/>
      <c r="H332" s="90"/>
      <c r="I332" s="115"/>
      <c r="J332" s="90"/>
      <c r="K332" s="115"/>
      <c r="L332" s="90"/>
      <c r="M332" s="115"/>
      <c r="N332" s="115" t="e">
        <f t="shared" si="15"/>
        <v>#DIV/0!</v>
      </c>
      <c r="O332" s="115" t="e">
        <f t="shared" si="16"/>
        <v>#DIV/0!</v>
      </c>
      <c r="P332" s="116">
        <f t="shared" si="17"/>
        <v>0</v>
      </c>
      <c r="Q332" s="126"/>
    </row>
    <row r="333" spans="1:17" s="15" customFormat="1" ht="12" customHeight="1" thickBot="1" x14ac:dyDescent="0.25">
      <c r="A333" s="114">
        <v>57</v>
      </c>
      <c r="B333" s="117" t="s">
        <v>582</v>
      </c>
      <c r="C333" s="118" t="s">
        <v>583</v>
      </c>
      <c r="D333" s="47" t="s">
        <v>584</v>
      </c>
      <c r="E333" s="48" t="s">
        <v>65</v>
      </c>
      <c r="F333" s="10"/>
      <c r="G333" s="117" t="s">
        <v>27</v>
      </c>
      <c r="H333" s="119" t="s">
        <v>528</v>
      </c>
      <c r="I333" s="120">
        <v>14</v>
      </c>
      <c r="J333" s="119" t="s">
        <v>529</v>
      </c>
      <c r="K333" s="120">
        <v>17.399999999999999</v>
      </c>
      <c r="L333" s="119" t="s">
        <v>530</v>
      </c>
      <c r="M333" s="120">
        <v>24</v>
      </c>
      <c r="N333" s="120">
        <f t="shared" si="15"/>
        <v>4.1515726605174024</v>
      </c>
      <c r="O333" s="120">
        <f t="shared" si="16"/>
        <v>22.481440399913733</v>
      </c>
      <c r="P333" s="116">
        <f t="shared" si="17"/>
        <v>18.466666666666665</v>
      </c>
      <c r="Q333" s="126"/>
    </row>
    <row r="334" spans="1:17" s="15" customFormat="1" ht="23.25" thickBot="1" x14ac:dyDescent="0.25">
      <c r="A334" s="114"/>
      <c r="B334" s="117"/>
      <c r="C334" s="118"/>
      <c r="D334" s="49" t="s">
        <v>585</v>
      </c>
      <c r="E334" s="50" t="s">
        <v>82</v>
      </c>
      <c r="F334" s="11"/>
      <c r="G334" s="117"/>
      <c r="H334" s="119"/>
      <c r="I334" s="120"/>
      <c r="J334" s="119"/>
      <c r="K334" s="120"/>
      <c r="L334" s="119"/>
      <c r="M334" s="120"/>
      <c r="N334" s="120" t="e">
        <f t="shared" si="15"/>
        <v>#DIV/0!</v>
      </c>
      <c r="O334" s="120" t="e">
        <f t="shared" si="16"/>
        <v>#DIV/0!</v>
      </c>
      <c r="P334" s="116">
        <f t="shared" si="17"/>
        <v>0</v>
      </c>
      <c r="Q334" s="126"/>
    </row>
    <row r="335" spans="1:17" s="15" customFormat="1" ht="13.5" customHeight="1" thickBot="1" x14ac:dyDescent="0.25">
      <c r="A335" s="114"/>
      <c r="B335" s="117"/>
      <c r="C335" s="118"/>
      <c r="D335" s="49" t="s">
        <v>35</v>
      </c>
      <c r="E335" s="50" t="s">
        <v>586</v>
      </c>
      <c r="F335" s="11"/>
      <c r="G335" s="117"/>
      <c r="H335" s="119"/>
      <c r="I335" s="120"/>
      <c r="J335" s="119"/>
      <c r="K335" s="120"/>
      <c r="L335" s="119"/>
      <c r="M335" s="120"/>
      <c r="N335" s="120" t="e">
        <f t="shared" si="15"/>
        <v>#DIV/0!</v>
      </c>
      <c r="O335" s="120" t="e">
        <f t="shared" si="16"/>
        <v>#DIV/0!</v>
      </c>
      <c r="P335" s="116">
        <f t="shared" si="17"/>
        <v>0</v>
      </c>
      <c r="Q335" s="126"/>
    </row>
    <row r="336" spans="1:17" s="15" customFormat="1" ht="13.5" customHeight="1" thickBot="1" x14ac:dyDescent="0.25">
      <c r="A336" s="114"/>
      <c r="B336" s="117"/>
      <c r="C336" s="118"/>
      <c r="D336" s="49" t="s">
        <v>587</v>
      </c>
      <c r="E336" s="50" t="s">
        <v>588</v>
      </c>
      <c r="F336" s="11" t="s">
        <v>33</v>
      </c>
      <c r="G336" s="117"/>
      <c r="H336" s="119"/>
      <c r="I336" s="120"/>
      <c r="J336" s="119"/>
      <c r="K336" s="120"/>
      <c r="L336" s="119"/>
      <c r="M336" s="120"/>
      <c r="N336" s="120" t="e">
        <f t="shared" si="15"/>
        <v>#DIV/0!</v>
      </c>
      <c r="O336" s="120" t="e">
        <f t="shared" si="16"/>
        <v>#DIV/0!</v>
      </c>
      <c r="P336" s="116">
        <f t="shared" si="17"/>
        <v>0</v>
      </c>
      <c r="Q336" s="126"/>
    </row>
    <row r="337" spans="1:17" s="15" customFormat="1" ht="13.5" customHeight="1" thickBot="1" x14ac:dyDescent="0.25">
      <c r="A337" s="114"/>
      <c r="B337" s="117"/>
      <c r="C337" s="118"/>
      <c r="D337" s="49" t="s">
        <v>46</v>
      </c>
      <c r="E337" s="50" t="s">
        <v>589</v>
      </c>
      <c r="F337" s="11" t="s">
        <v>33</v>
      </c>
      <c r="G337" s="117"/>
      <c r="H337" s="119"/>
      <c r="I337" s="120"/>
      <c r="J337" s="119"/>
      <c r="K337" s="120"/>
      <c r="L337" s="119"/>
      <c r="M337" s="120"/>
      <c r="N337" s="120" t="e">
        <f t="shared" si="15"/>
        <v>#DIV/0!</v>
      </c>
      <c r="O337" s="120" t="e">
        <f t="shared" si="16"/>
        <v>#DIV/0!</v>
      </c>
      <c r="P337" s="116">
        <f t="shared" si="17"/>
        <v>0</v>
      </c>
      <c r="Q337" s="126"/>
    </row>
    <row r="338" spans="1:17" s="15" customFormat="1" ht="13.5" customHeight="1" thickBot="1" x14ac:dyDescent="0.25">
      <c r="A338" s="114"/>
      <c r="B338" s="117"/>
      <c r="C338" s="118"/>
      <c r="D338" s="49" t="s">
        <v>590</v>
      </c>
      <c r="E338" s="50" t="s">
        <v>591</v>
      </c>
      <c r="F338" s="11" t="s">
        <v>33</v>
      </c>
      <c r="G338" s="117"/>
      <c r="H338" s="119"/>
      <c r="I338" s="120"/>
      <c r="J338" s="119"/>
      <c r="K338" s="120"/>
      <c r="L338" s="119"/>
      <c r="M338" s="120"/>
      <c r="N338" s="120" t="e">
        <f t="shared" si="15"/>
        <v>#DIV/0!</v>
      </c>
      <c r="O338" s="120" t="e">
        <f t="shared" si="16"/>
        <v>#DIV/0!</v>
      </c>
      <c r="P338" s="116">
        <f t="shared" si="17"/>
        <v>0</v>
      </c>
      <c r="Q338" s="126"/>
    </row>
    <row r="339" spans="1:17" s="15" customFormat="1" ht="23.25" thickBot="1" x14ac:dyDescent="0.25">
      <c r="A339" s="114"/>
      <c r="B339" s="117"/>
      <c r="C339" s="118"/>
      <c r="D339" s="49" t="s">
        <v>592</v>
      </c>
      <c r="E339" s="50" t="s">
        <v>593</v>
      </c>
      <c r="F339" s="11" t="s">
        <v>33</v>
      </c>
      <c r="G339" s="117"/>
      <c r="H339" s="119"/>
      <c r="I339" s="120"/>
      <c r="J339" s="119"/>
      <c r="K339" s="120"/>
      <c r="L339" s="119"/>
      <c r="M339" s="120"/>
      <c r="N339" s="120" t="e">
        <f t="shared" si="15"/>
        <v>#DIV/0!</v>
      </c>
      <c r="O339" s="120" t="e">
        <f t="shared" si="16"/>
        <v>#DIV/0!</v>
      </c>
      <c r="P339" s="116">
        <f t="shared" si="17"/>
        <v>0</v>
      </c>
      <c r="Q339" s="126"/>
    </row>
    <row r="340" spans="1:17" s="15" customFormat="1" ht="13.5" customHeight="1" thickBot="1" x14ac:dyDescent="0.25">
      <c r="A340" s="114"/>
      <c r="B340" s="117"/>
      <c r="C340" s="118"/>
      <c r="D340" s="49" t="s">
        <v>515</v>
      </c>
      <c r="E340" s="50" t="s">
        <v>594</v>
      </c>
      <c r="F340" s="11"/>
      <c r="G340" s="117"/>
      <c r="H340" s="119"/>
      <c r="I340" s="120"/>
      <c r="J340" s="119"/>
      <c r="K340" s="120"/>
      <c r="L340" s="119"/>
      <c r="M340" s="120"/>
      <c r="N340" s="120" t="e">
        <f t="shared" si="15"/>
        <v>#DIV/0!</v>
      </c>
      <c r="O340" s="120" t="e">
        <f t="shared" si="16"/>
        <v>#DIV/0!</v>
      </c>
      <c r="P340" s="116">
        <f t="shared" si="17"/>
        <v>0</v>
      </c>
      <c r="Q340" s="126"/>
    </row>
    <row r="341" spans="1:17" s="15" customFormat="1" ht="13.5" customHeight="1" thickBot="1" x14ac:dyDescent="0.25">
      <c r="A341" s="114"/>
      <c r="B341" s="117"/>
      <c r="C341" s="118"/>
      <c r="D341" s="54" t="s">
        <v>500</v>
      </c>
      <c r="E341" s="55" t="s">
        <v>501</v>
      </c>
      <c r="F341" s="12"/>
      <c r="G341" s="117"/>
      <c r="H341" s="119"/>
      <c r="I341" s="120"/>
      <c r="J341" s="119"/>
      <c r="K341" s="120"/>
      <c r="L341" s="119"/>
      <c r="M341" s="120"/>
      <c r="N341" s="120" t="e">
        <f t="shared" si="15"/>
        <v>#DIV/0!</v>
      </c>
      <c r="O341" s="120" t="e">
        <f t="shared" si="16"/>
        <v>#DIV/0!</v>
      </c>
      <c r="P341" s="116">
        <f t="shared" si="17"/>
        <v>0</v>
      </c>
      <c r="Q341" s="126"/>
    </row>
    <row r="342" spans="1:17" s="15" customFormat="1" ht="23.25" customHeight="1" thickBot="1" x14ac:dyDescent="0.25">
      <c r="A342" s="86">
        <v>58</v>
      </c>
      <c r="B342" s="93" t="s">
        <v>595</v>
      </c>
      <c r="C342" s="94" t="s">
        <v>596</v>
      </c>
      <c r="D342" s="21" t="s">
        <v>597</v>
      </c>
      <c r="E342" s="22" t="s">
        <v>598</v>
      </c>
      <c r="F342" s="23" t="s">
        <v>18</v>
      </c>
      <c r="G342" s="93" t="s">
        <v>27</v>
      </c>
      <c r="H342" s="90" t="s">
        <v>599</v>
      </c>
      <c r="I342" s="115">
        <v>1054</v>
      </c>
      <c r="J342" s="90" t="s">
        <v>600</v>
      </c>
      <c r="K342" s="115">
        <v>1105.3</v>
      </c>
      <c r="L342" s="90" t="s">
        <v>601</v>
      </c>
      <c r="M342" s="115">
        <v>1236</v>
      </c>
      <c r="N342" s="115">
        <f t="shared" si="15"/>
        <v>76.621856469866941</v>
      </c>
      <c r="O342" s="115">
        <f t="shared" si="16"/>
        <v>6.7701107239301628</v>
      </c>
      <c r="P342" s="116">
        <f t="shared" si="17"/>
        <v>1131.7666666666667</v>
      </c>
      <c r="Q342" s="126"/>
    </row>
    <row r="343" spans="1:17" s="15" customFormat="1" ht="23.25" customHeight="1" thickBot="1" x14ac:dyDescent="0.25">
      <c r="A343" s="86"/>
      <c r="B343" s="93"/>
      <c r="C343" s="94"/>
      <c r="D343" s="24" t="s">
        <v>602</v>
      </c>
      <c r="E343" s="25" t="s">
        <v>603</v>
      </c>
      <c r="F343" s="26" t="s">
        <v>18</v>
      </c>
      <c r="G343" s="93"/>
      <c r="H343" s="90"/>
      <c r="I343" s="115"/>
      <c r="J343" s="90"/>
      <c r="K343" s="115"/>
      <c r="L343" s="90"/>
      <c r="M343" s="115"/>
      <c r="N343" s="115" t="e">
        <f t="shared" si="15"/>
        <v>#DIV/0!</v>
      </c>
      <c r="O343" s="115" t="e">
        <f t="shared" si="16"/>
        <v>#DIV/0!</v>
      </c>
      <c r="P343" s="116">
        <f t="shared" si="17"/>
        <v>0</v>
      </c>
      <c r="Q343" s="126"/>
    </row>
    <row r="344" spans="1:17" s="15" customFormat="1" ht="13.5" customHeight="1" thickBot="1" x14ac:dyDescent="0.25">
      <c r="A344" s="86"/>
      <c r="B344" s="93"/>
      <c r="C344" s="94"/>
      <c r="D344" s="24" t="s">
        <v>604</v>
      </c>
      <c r="E344" s="25" t="s">
        <v>39</v>
      </c>
      <c r="F344" s="36"/>
      <c r="G344" s="93"/>
      <c r="H344" s="90"/>
      <c r="I344" s="115"/>
      <c r="J344" s="90"/>
      <c r="K344" s="115"/>
      <c r="L344" s="90"/>
      <c r="M344" s="115"/>
      <c r="N344" s="115" t="e">
        <f t="shared" si="15"/>
        <v>#DIV/0!</v>
      </c>
      <c r="O344" s="115" t="e">
        <f t="shared" si="16"/>
        <v>#DIV/0!</v>
      </c>
      <c r="P344" s="116">
        <f t="shared" si="17"/>
        <v>0</v>
      </c>
      <c r="Q344" s="126"/>
    </row>
    <row r="345" spans="1:17" s="15" customFormat="1" ht="23.25" thickBot="1" x14ac:dyDescent="0.25">
      <c r="A345" s="86"/>
      <c r="B345" s="93"/>
      <c r="C345" s="94"/>
      <c r="D345" s="24" t="s">
        <v>605</v>
      </c>
      <c r="E345" s="25" t="s">
        <v>606</v>
      </c>
      <c r="F345" s="26"/>
      <c r="G345" s="93"/>
      <c r="H345" s="90"/>
      <c r="I345" s="115"/>
      <c r="J345" s="90"/>
      <c r="K345" s="115"/>
      <c r="L345" s="90"/>
      <c r="M345" s="115"/>
      <c r="N345" s="115" t="e">
        <f t="shared" si="15"/>
        <v>#DIV/0!</v>
      </c>
      <c r="O345" s="115" t="e">
        <f t="shared" si="16"/>
        <v>#DIV/0!</v>
      </c>
      <c r="P345" s="116">
        <f t="shared" si="17"/>
        <v>0</v>
      </c>
      <c r="Q345" s="126"/>
    </row>
    <row r="346" spans="1:17" s="15" customFormat="1" ht="13.5" customHeight="1" thickBot="1" x14ac:dyDescent="0.25">
      <c r="A346" s="86"/>
      <c r="B346" s="93"/>
      <c r="C346" s="94"/>
      <c r="D346" s="24" t="s">
        <v>607</v>
      </c>
      <c r="E346" s="25" t="s">
        <v>82</v>
      </c>
      <c r="F346" s="26"/>
      <c r="G346" s="93"/>
      <c r="H346" s="90"/>
      <c r="I346" s="115"/>
      <c r="J346" s="90"/>
      <c r="K346" s="115"/>
      <c r="L346" s="90"/>
      <c r="M346" s="115"/>
      <c r="N346" s="115" t="e">
        <f t="shared" si="15"/>
        <v>#DIV/0!</v>
      </c>
      <c r="O346" s="115" t="e">
        <f t="shared" si="16"/>
        <v>#DIV/0!</v>
      </c>
      <c r="P346" s="116">
        <f t="shared" si="17"/>
        <v>0</v>
      </c>
      <c r="Q346" s="126"/>
    </row>
    <row r="347" spans="1:17" s="15" customFormat="1" ht="23.25" thickBot="1" x14ac:dyDescent="0.25">
      <c r="A347" s="86"/>
      <c r="B347" s="93"/>
      <c r="C347" s="94"/>
      <c r="D347" s="24" t="s">
        <v>608</v>
      </c>
      <c r="E347" s="25" t="s">
        <v>609</v>
      </c>
      <c r="F347" s="26"/>
      <c r="G347" s="93"/>
      <c r="H347" s="90"/>
      <c r="I347" s="115"/>
      <c r="J347" s="90"/>
      <c r="K347" s="115"/>
      <c r="L347" s="90"/>
      <c r="M347" s="115"/>
      <c r="N347" s="115" t="e">
        <f t="shared" si="15"/>
        <v>#DIV/0!</v>
      </c>
      <c r="O347" s="115" t="e">
        <f t="shared" si="16"/>
        <v>#DIV/0!</v>
      </c>
      <c r="P347" s="116">
        <f t="shared" si="17"/>
        <v>0</v>
      </c>
      <c r="Q347" s="126"/>
    </row>
    <row r="348" spans="1:17" s="15" customFormat="1" ht="13.5" customHeight="1" thickBot="1" x14ac:dyDescent="0.25">
      <c r="A348" s="86"/>
      <c r="B348" s="93"/>
      <c r="C348" s="94"/>
      <c r="D348" s="24" t="s">
        <v>610</v>
      </c>
      <c r="E348" s="25" t="s">
        <v>611</v>
      </c>
      <c r="F348" s="26"/>
      <c r="G348" s="93"/>
      <c r="H348" s="90"/>
      <c r="I348" s="115"/>
      <c r="J348" s="90"/>
      <c r="K348" s="115"/>
      <c r="L348" s="90"/>
      <c r="M348" s="115"/>
      <c r="N348" s="115" t="e">
        <f t="shared" si="15"/>
        <v>#DIV/0!</v>
      </c>
      <c r="O348" s="115" t="e">
        <f t="shared" si="16"/>
        <v>#DIV/0!</v>
      </c>
      <c r="P348" s="116">
        <f t="shared" si="17"/>
        <v>0</v>
      </c>
      <c r="Q348" s="126"/>
    </row>
    <row r="349" spans="1:17" s="15" customFormat="1" ht="13.5" customHeight="1" thickBot="1" x14ac:dyDescent="0.25">
      <c r="A349" s="86"/>
      <c r="B349" s="93"/>
      <c r="C349" s="94"/>
      <c r="D349" s="24" t="s">
        <v>612</v>
      </c>
      <c r="E349" s="25" t="s">
        <v>613</v>
      </c>
      <c r="F349" s="26" t="s">
        <v>33</v>
      </c>
      <c r="G349" s="93"/>
      <c r="H349" s="90"/>
      <c r="I349" s="115"/>
      <c r="J349" s="90"/>
      <c r="K349" s="115"/>
      <c r="L349" s="90"/>
      <c r="M349" s="115"/>
      <c r="N349" s="115" t="e">
        <f t="shared" si="15"/>
        <v>#DIV/0!</v>
      </c>
      <c r="O349" s="115" t="e">
        <f t="shared" si="16"/>
        <v>#DIV/0!</v>
      </c>
      <c r="P349" s="116">
        <f t="shared" si="17"/>
        <v>0</v>
      </c>
      <c r="Q349" s="126"/>
    </row>
    <row r="350" spans="1:17" s="15" customFormat="1" ht="23.25" thickBot="1" x14ac:dyDescent="0.25">
      <c r="A350" s="86"/>
      <c r="B350" s="93"/>
      <c r="C350" s="94"/>
      <c r="D350" s="24" t="s">
        <v>614</v>
      </c>
      <c r="E350" s="25" t="s">
        <v>615</v>
      </c>
      <c r="F350" s="26"/>
      <c r="G350" s="93"/>
      <c r="H350" s="90"/>
      <c r="I350" s="115"/>
      <c r="J350" s="90"/>
      <c r="K350" s="115"/>
      <c r="L350" s="90"/>
      <c r="M350" s="115"/>
      <c r="N350" s="115" t="e">
        <f t="shared" si="15"/>
        <v>#DIV/0!</v>
      </c>
      <c r="O350" s="115" t="e">
        <f t="shared" si="16"/>
        <v>#DIV/0!</v>
      </c>
      <c r="P350" s="116">
        <f t="shared" si="17"/>
        <v>0</v>
      </c>
      <c r="Q350" s="126"/>
    </row>
    <row r="351" spans="1:17" s="15" customFormat="1" ht="13.5" customHeight="1" thickBot="1" x14ac:dyDescent="0.25">
      <c r="A351" s="86"/>
      <c r="B351" s="93"/>
      <c r="C351" s="94"/>
      <c r="D351" s="24" t="s">
        <v>616</v>
      </c>
      <c r="E351" s="25" t="s">
        <v>82</v>
      </c>
      <c r="F351" s="26"/>
      <c r="G351" s="93"/>
      <c r="H351" s="90"/>
      <c r="I351" s="115"/>
      <c r="J351" s="90"/>
      <c r="K351" s="115"/>
      <c r="L351" s="90"/>
      <c r="M351" s="115"/>
      <c r="N351" s="115" t="e">
        <f t="shared" si="15"/>
        <v>#DIV/0!</v>
      </c>
      <c r="O351" s="115" t="e">
        <f t="shared" si="16"/>
        <v>#DIV/0!</v>
      </c>
      <c r="P351" s="116">
        <f t="shared" si="17"/>
        <v>0</v>
      </c>
      <c r="Q351" s="126"/>
    </row>
    <row r="352" spans="1:17" s="15" customFormat="1" ht="13.5" customHeight="1" thickBot="1" x14ac:dyDescent="0.25">
      <c r="A352" s="86"/>
      <c r="B352" s="93"/>
      <c r="C352" s="94"/>
      <c r="D352" s="24" t="s">
        <v>332</v>
      </c>
      <c r="E352" s="25" t="s">
        <v>473</v>
      </c>
      <c r="F352" s="26"/>
      <c r="G352" s="93"/>
      <c r="H352" s="90"/>
      <c r="I352" s="115"/>
      <c r="J352" s="90"/>
      <c r="K352" s="115"/>
      <c r="L352" s="90"/>
      <c r="M352" s="115"/>
      <c r="N352" s="115" t="e">
        <f t="shared" si="15"/>
        <v>#DIV/0!</v>
      </c>
      <c r="O352" s="115" t="e">
        <f t="shared" si="16"/>
        <v>#DIV/0!</v>
      </c>
      <c r="P352" s="116">
        <f t="shared" si="17"/>
        <v>0</v>
      </c>
      <c r="Q352" s="126"/>
    </row>
    <row r="353" spans="1:17" s="15" customFormat="1" ht="34.5" thickBot="1" x14ac:dyDescent="0.25">
      <c r="A353" s="86"/>
      <c r="B353" s="93"/>
      <c r="C353" s="94"/>
      <c r="D353" s="27" t="s">
        <v>617</v>
      </c>
      <c r="E353" s="28" t="s">
        <v>170</v>
      </c>
      <c r="F353" s="29"/>
      <c r="G353" s="93"/>
      <c r="H353" s="90"/>
      <c r="I353" s="115"/>
      <c r="J353" s="90"/>
      <c r="K353" s="115"/>
      <c r="L353" s="90"/>
      <c r="M353" s="115"/>
      <c r="N353" s="115" t="e">
        <f t="shared" si="15"/>
        <v>#DIV/0!</v>
      </c>
      <c r="O353" s="115" t="e">
        <f t="shared" si="16"/>
        <v>#DIV/0!</v>
      </c>
      <c r="P353" s="116">
        <f t="shared" si="17"/>
        <v>0</v>
      </c>
      <c r="Q353" s="126"/>
    </row>
    <row r="354" spans="1:17" s="15" customFormat="1" ht="24.75" customHeight="1" thickBot="1" x14ac:dyDescent="0.25">
      <c r="A354" s="86">
        <v>59</v>
      </c>
      <c r="B354" s="93" t="s">
        <v>618</v>
      </c>
      <c r="C354" s="94" t="s">
        <v>619</v>
      </c>
      <c r="D354" s="21" t="s">
        <v>620</v>
      </c>
      <c r="E354" s="22" t="s">
        <v>621</v>
      </c>
      <c r="F354" s="23"/>
      <c r="G354" s="93" t="s">
        <v>332</v>
      </c>
      <c r="H354" s="90" t="s">
        <v>599</v>
      </c>
      <c r="I354" s="115">
        <v>46</v>
      </c>
      <c r="J354" s="90" t="s">
        <v>600</v>
      </c>
      <c r="K354" s="115">
        <v>53.6</v>
      </c>
      <c r="L354" s="90" t="s">
        <v>601</v>
      </c>
      <c r="M354" s="115">
        <v>50</v>
      </c>
      <c r="N354" s="115">
        <f t="shared" si="15"/>
        <v>3.1041191271527513</v>
      </c>
      <c r="O354" s="115">
        <f t="shared" si="16"/>
        <v>6.2248378218303833</v>
      </c>
      <c r="P354" s="116">
        <f t="shared" si="17"/>
        <v>49.866666666666667</v>
      </c>
      <c r="Q354" s="126"/>
    </row>
    <row r="355" spans="1:17" s="15" customFormat="1" ht="24.75" customHeight="1" thickBot="1" x14ac:dyDescent="0.25">
      <c r="A355" s="86"/>
      <c r="B355" s="93"/>
      <c r="C355" s="94"/>
      <c r="D355" s="24" t="s">
        <v>622</v>
      </c>
      <c r="E355" s="25" t="s">
        <v>623</v>
      </c>
      <c r="F355" s="26"/>
      <c r="G355" s="93"/>
      <c r="H355" s="90"/>
      <c r="I355" s="115"/>
      <c r="J355" s="90"/>
      <c r="K355" s="115"/>
      <c r="L355" s="90"/>
      <c r="M355" s="115"/>
      <c r="N355" s="115" t="e">
        <f t="shared" si="15"/>
        <v>#DIV/0!</v>
      </c>
      <c r="O355" s="115" t="e">
        <f t="shared" si="16"/>
        <v>#DIV/0!</v>
      </c>
      <c r="P355" s="116">
        <f t="shared" si="17"/>
        <v>0</v>
      </c>
      <c r="Q355" s="126"/>
    </row>
    <row r="356" spans="1:17" s="15" customFormat="1" ht="15" customHeight="1" thickBot="1" x14ac:dyDescent="0.25">
      <c r="A356" s="86"/>
      <c r="B356" s="93"/>
      <c r="C356" s="94"/>
      <c r="D356" s="24" t="s">
        <v>440</v>
      </c>
      <c r="E356" s="25" t="s">
        <v>624</v>
      </c>
      <c r="F356" s="26"/>
      <c r="G356" s="93"/>
      <c r="H356" s="90"/>
      <c r="I356" s="115"/>
      <c r="J356" s="90"/>
      <c r="K356" s="115"/>
      <c r="L356" s="90"/>
      <c r="M356" s="115"/>
      <c r="N356" s="115" t="e">
        <f t="shared" si="15"/>
        <v>#DIV/0!</v>
      </c>
      <c r="O356" s="115" t="e">
        <f t="shared" si="16"/>
        <v>#DIV/0!</v>
      </c>
      <c r="P356" s="116">
        <f t="shared" si="17"/>
        <v>0</v>
      </c>
      <c r="Q356" s="126"/>
    </row>
    <row r="357" spans="1:17" s="15" customFormat="1" ht="13.5" customHeight="1" thickBot="1" x14ac:dyDescent="0.25">
      <c r="A357" s="86"/>
      <c r="B357" s="93"/>
      <c r="C357" s="94"/>
      <c r="D357" s="24" t="s">
        <v>151</v>
      </c>
      <c r="E357" s="25" t="s">
        <v>625</v>
      </c>
      <c r="F357" s="26"/>
      <c r="G357" s="93"/>
      <c r="H357" s="90"/>
      <c r="I357" s="115"/>
      <c r="J357" s="90"/>
      <c r="K357" s="115"/>
      <c r="L357" s="90"/>
      <c r="M357" s="115"/>
      <c r="N357" s="115" t="e">
        <f t="shared" si="15"/>
        <v>#DIV/0!</v>
      </c>
      <c r="O357" s="115" t="e">
        <f t="shared" si="16"/>
        <v>#DIV/0!</v>
      </c>
      <c r="P357" s="116">
        <f t="shared" si="17"/>
        <v>0</v>
      </c>
      <c r="Q357" s="126"/>
    </row>
    <row r="358" spans="1:17" s="15" customFormat="1" ht="13.5" customHeight="1" thickBot="1" x14ac:dyDescent="0.25">
      <c r="A358" s="86"/>
      <c r="B358" s="93"/>
      <c r="C358" s="94"/>
      <c r="D358" s="24" t="s">
        <v>292</v>
      </c>
      <c r="E358" s="25" t="s">
        <v>538</v>
      </c>
      <c r="F358" s="26"/>
      <c r="G358" s="93"/>
      <c r="H358" s="90"/>
      <c r="I358" s="115"/>
      <c r="J358" s="90"/>
      <c r="K358" s="115"/>
      <c r="L358" s="90"/>
      <c r="M358" s="115"/>
      <c r="N358" s="115" t="e">
        <f t="shared" si="15"/>
        <v>#DIV/0!</v>
      </c>
      <c r="O358" s="115" t="e">
        <f t="shared" si="16"/>
        <v>#DIV/0!</v>
      </c>
      <c r="P358" s="116">
        <f t="shared" si="17"/>
        <v>0</v>
      </c>
      <c r="Q358" s="126"/>
    </row>
    <row r="359" spans="1:17" s="15" customFormat="1" ht="13.5" customHeight="1" thickBot="1" x14ac:dyDescent="0.25">
      <c r="A359" s="86"/>
      <c r="B359" s="93"/>
      <c r="C359" s="94"/>
      <c r="D359" s="24" t="s">
        <v>626</v>
      </c>
      <c r="E359" s="25" t="s">
        <v>627</v>
      </c>
      <c r="F359" s="26" t="s">
        <v>33</v>
      </c>
      <c r="G359" s="93"/>
      <c r="H359" s="90"/>
      <c r="I359" s="115"/>
      <c r="J359" s="90"/>
      <c r="K359" s="115"/>
      <c r="L359" s="90"/>
      <c r="M359" s="115"/>
      <c r="N359" s="115" t="e">
        <f t="shared" si="15"/>
        <v>#DIV/0!</v>
      </c>
      <c r="O359" s="115" t="e">
        <f t="shared" si="16"/>
        <v>#DIV/0!</v>
      </c>
      <c r="P359" s="116">
        <f t="shared" si="17"/>
        <v>0</v>
      </c>
      <c r="Q359" s="126"/>
    </row>
    <row r="360" spans="1:17" s="15" customFormat="1" ht="13.5" customHeight="1" thickBot="1" x14ac:dyDescent="0.25">
      <c r="A360" s="86"/>
      <c r="B360" s="93"/>
      <c r="C360" s="94"/>
      <c r="D360" s="27" t="s">
        <v>332</v>
      </c>
      <c r="E360" s="28" t="s">
        <v>473</v>
      </c>
      <c r="F360" s="29"/>
      <c r="G360" s="93"/>
      <c r="H360" s="90"/>
      <c r="I360" s="115"/>
      <c r="J360" s="90"/>
      <c r="K360" s="115"/>
      <c r="L360" s="90"/>
      <c r="M360" s="115"/>
      <c r="N360" s="115" t="e">
        <f t="shared" si="15"/>
        <v>#DIV/0!</v>
      </c>
      <c r="O360" s="115" t="e">
        <f t="shared" si="16"/>
        <v>#DIV/0!</v>
      </c>
      <c r="P360" s="116">
        <f t="shared" si="17"/>
        <v>0</v>
      </c>
      <c r="Q360" s="126"/>
    </row>
    <row r="361" spans="1:17" s="15" customFormat="1" ht="24.75" customHeight="1" thickBot="1" x14ac:dyDescent="0.25">
      <c r="A361" s="86">
        <v>60</v>
      </c>
      <c r="B361" s="93" t="s">
        <v>618</v>
      </c>
      <c r="C361" s="94" t="s">
        <v>619</v>
      </c>
      <c r="D361" s="21" t="s">
        <v>622</v>
      </c>
      <c r="E361" s="22" t="s">
        <v>628</v>
      </c>
      <c r="F361" s="23"/>
      <c r="G361" s="93" t="s">
        <v>332</v>
      </c>
      <c r="H361" s="90" t="s">
        <v>599</v>
      </c>
      <c r="I361" s="115">
        <v>99</v>
      </c>
      <c r="J361" s="90" t="s">
        <v>600</v>
      </c>
      <c r="K361" s="115">
        <v>83.5</v>
      </c>
      <c r="L361" s="90" t="s">
        <v>601</v>
      </c>
      <c r="M361" s="115">
        <v>70</v>
      </c>
      <c r="N361" s="115">
        <f t="shared" si="15"/>
        <v>11.848581724784147</v>
      </c>
      <c r="O361" s="115">
        <f t="shared" si="16"/>
        <v>14.077522841327697</v>
      </c>
      <c r="P361" s="116">
        <f t="shared" si="17"/>
        <v>84.166666666666671</v>
      </c>
      <c r="Q361" s="126"/>
    </row>
    <row r="362" spans="1:17" s="15" customFormat="1" ht="24.75" customHeight="1" thickBot="1" x14ac:dyDescent="0.25">
      <c r="A362" s="86"/>
      <c r="B362" s="93"/>
      <c r="C362" s="94"/>
      <c r="D362" s="24" t="s">
        <v>620</v>
      </c>
      <c r="E362" s="25" t="s">
        <v>44</v>
      </c>
      <c r="F362" s="26"/>
      <c r="G362" s="93"/>
      <c r="H362" s="90"/>
      <c r="I362" s="115"/>
      <c r="J362" s="90"/>
      <c r="K362" s="115"/>
      <c r="L362" s="90"/>
      <c r="M362" s="115"/>
      <c r="N362" s="115" t="e">
        <f t="shared" si="15"/>
        <v>#DIV/0!</v>
      </c>
      <c r="O362" s="115" t="e">
        <f t="shared" si="16"/>
        <v>#DIV/0!</v>
      </c>
      <c r="P362" s="116">
        <f t="shared" si="17"/>
        <v>0</v>
      </c>
      <c r="Q362" s="126"/>
    </row>
    <row r="363" spans="1:17" s="15" customFormat="1" ht="13.5" customHeight="1" thickBot="1" x14ac:dyDescent="0.25">
      <c r="A363" s="86"/>
      <c r="B363" s="93"/>
      <c r="C363" s="94"/>
      <c r="D363" s="24" t="s">
        <v>440</v>
      </c>
      <c r="E363" s="25" t="s">
        <v>624</v>
      </c>
      <c r="F363" s="26"/>
      <c r="G363" s="93"/>
      <c r="H363" s="90"/>
      <c r="I363" s="115"/>
      <c r="J363" s="90"/>
      <c r="K363" s="115"/>
      <c r="L363" s="90"/>
      <c r="M363" s="115"/>
      <c r="N363" s="115" t="e">
        <f t="shared" si="15"/>
        <v>#DIV/0!</v>
      </c>
      <c r="O363" s="115" t="e">
        <f t="shared" si="16"/>
        <v>#DIV/0!</v>
      </c>
      <c r="P363" s="116">
        <f t="shared" si="17"/>
        <v>0</v>
      </c>
      <c r="Q363" s="126"/>
    </row>
    <row r="364" spans="1:17" s="15" customFormat="1" ht="12.75" customHeight="1" thickBot="1" x14ac:dyDescent="0.25">
      <c r="A364" s="86"/>
      <c r="B364" s="93"/>
      <c r="C364" s="94"/>
      <c r="D364" s="24" t="s">
        <v>151</v>
      </c>
      <c r="E364" s="25" t="s">
        <v>625</v>
      </c>
      <c r="F364" s="26"/>
      <c r="G364" s="93"/>
      <c r="H364" s="90"/>
      <c r="I364" s="115"/>
      <c r="J364" s="90"/>
      <c r="K364" s="115"/>
      <c r="L364" s="90"/>
      <c r="M364" s="115"/>
      <c r="N364" s="115" t="e">
        <f t="shared" si="15"/>
        <v>#DIV/0!</v>
      </c>
      <c r="O364" s="115" t="e">
        <f t="shared" si="16"/>
        <v>#DIV/0!</v>
      </c>
      <c r="P364" s="116">
        <f t="shared" si="17"/>
        <v>0</v>
      </c>
      <c r="Q364" s="126"/>
    </row>
    <row r="365" spans="1:17" s="15" customFormat="1" ht="12.75" customHeight="1" thickBot="1" x14ac:dyDescent="0.25">
      <c r="A365" s="86"/>
      <c r="B365" s="93"/>
      <c r="C365" s="94"/>
      <c r="D365" s="24" t="s">
        <v>292</v>
      </c>
      <c r="E365" s="25" t="s">
        <v>538</v>
      </c>
      <c r="F365" s="26"/>
      <c r="G365" s="93"/>
      <c r="H365" s="90"/>
      <c r="I365" s="115"/>
      <c r="J365" s="90"/>
      <c r="K365" s="115"/>
      <c r="L365" s="90"/>
      <c r="M365" s="115"/>
      <c r="N365" s="115" t="e">
        <f t="shared" si="15"/>
        <v>#DIV/0!</v>
      </c>
      <c r="O365" s="115" t="e">
        <f t="shared" si="16"/>
        <v>#DIV/0!</v>
      </c>
      <c r="P365" s="116">
        <f t="shared" si="17"/>
        <v>0</v>
      </c>
      <c r="Q365" s="126"/>
    </row>
    <row r="366" spans="1:17" s="15" customFormat="1" ht="12.75" customHeight="1" thickBot="1" x14ac:dyDescent="0.25">
      <c r="A366" s="86"/>
      <c r="B366" s="93"/>
      <c r="C366" s="94"/>
      <c r="D366" s="24" t="s">
        <v>626</v>
      </c>
      <c r="E366" s="25" t="s">
        <v>629</v>
      </c>
      <c r="F366" s="26" t="s">
        <v>33</v>
      </c>
      <c r="G366" s="93"/>
      <c r="H366" s="90"/>
      <c r="I366" s="115"/>
      <c r="J366" s="90"/>
      <c r="K366" s="115"/>
      <c r="L366" s="90"/>
      <c r="M366" s="115"/>
      <c r="N366" s="115" t="e">
        <f t="shared" si="15"/>
        <v>#DIV/0!</v>
      </c>
      <c r="O366" s="115" t="e">
        <f t="shared" si="16"/>
        <v>#DIV/0!</v>
      </c>
      <c r="P366" s="116">
        <f t="shared" si="17"/>
        <v>0</v>
      </c>
      <c r="Q366" s="126"/>
    </row>
    <row r="367" spans="1:17" s="15" customFormat="1" ht="13.5" customHeight="1" thickBot="1" x14ac:dyDescent="0.25">
      <c r="A367" s="86"/>
      <c r="B367" s="93"/>
      <c r="C367" s="94"/>
      <c r="D367" s="27" t="s">
        <v>332</v>
      </c>
      <c r="E367" s="28" t="s">
        <v>473</v>
      </c>
      <c r="F367" s="29"/>
      <c r="G367" s="93"/>
      <c r="H367" s="90"/>
      <c r="I367" s="115"/>
      <c r="J367" s="90"/>
      <c r="K367" s="115"/>
      <c r="L367" s="90"/>
      <c r="M367" s="115"/>
      <c r="N367" s="115" t="e">
        <f t="shared" si="15"/>
        <v>#DIV/0!</v>
      </c>
      <c r="O367" s="115" t="e">
        <f t="shared" si="16"/>
        <v>#DIV/0!</v>
      </c>
      <c r="P367" s="116">
        <f t="shared" si="17"/>
        <v>0</v>
      </c>
      <c r="Q367" s="126"/>
    </row>
    <row r="368" spans="1:17" s="15" customFormat="1" ht="21.75" customHeight="1" thickBot="1" x14ac:dyDescent="0.25">
      <c r="A368" s="86">
        <v>61</v>
      </c>
      <c r="B368" s="93" t="s">
        <v>618</v>
      </c>
      <c r="C368" s="94" t="s">
        <v>619</v>
      </c>
      <c r="D368" s="21" t="s">
        <v>622</v>
      </c>
      <c r="E368" s="22" t="s">
        <v>630</v>
      </c>
      <c r="F368" s="23"/>
      <c r="G368" s="93" t="s">
        <v>332</v>
      </c>
      <c r="H368" s="90" t="s">
        <v>599</v>
      </c>
      <c r="I368" s="115">
        <v>94</v>
      </c>
      <c r="J368" s="90" t="s">
        <v>600</v>
      </c>
      <c r="K368" s="115">
        <v>104.6</v>
      </c>
      <c r="L368" s="90" t="s">
        <v>601</v>
      </c>
      <c r="M368" s="115">
        <v>90</v>
      </c>
      <c r="N368" s="115">
        <f t="shared" si="15"/>
        <v>6.1600865794781354</v>
      </c>
      <c r="O368" s="115">
        <f t="shared" si="16"/>
        <v>6.4034164027839253</v>
      </c>
      <c r="P368" s="116">
        <f t="shared" si="17"/>
        <v>96.2</v>
      </c>
      <c r="Q368" s="126"/>
    </row>
    <row r="369" spans="1:17" s="15" customFormat="1" ht="21.75" customHeight="1" thickBot="1" x14ac:dyDescent="0.25">
      <c r="A369" s="86"/>
      <c r="B369" s="93"/>
      <c r="C369" s="94"/>
      <c r="D369" s="24" t="s">
        <v>620</v>
      </c>
      <c r="E369" s="25" t="s">
        <v>578</v>
      </c>
      <c r="F369" s="26"/>
      <c r="G369" s="93"/>
      <c r="H369" s="90"/>
      <c r="I369" s="115"/>
      <c r="J369" s="90"/>
      <c r="K369" s="115"/>
      <c r="L369" s="90"/>
      <c r="M369" s="115"/>
      <c r="N369" s="115" t="e">
        <f t="shared" si="15"/>
        <v>#DIV/0!</v>
      </c>
      <c r="O369" s="115" t="e">
        <f t="shared" si="16"/>
        <v>#DIV/0!</v>
      </c>
      <c r="P369" s="116">
        <f t="shared" si="17"/>
        <v>0</v>
      </c>
      <c r="Q369" s="126"/>
    </row>
    <row r="370" spans="1:17" s="15" customFormat="1" ht="15" customHeight="1" thickBot="1" x14ac:dyDescent="0.25">
      <c r="A370" s="86"/>
      <c r="B370" s="93"/>
      <c r="C370" s="94"/>
      <c r="D370" s="24" t="s">
        <v>440</v>
      </c>
      <c r="E370" s="25" t="s">
        <v>624</v>
      </c>
      <c r="F370" s="26"/>
      <c r="G370" s="93"/>
      <c r="H370" s="90"/>
      <c r="I370" s="115"/>
      <c r="J370" s="90"/>
      <c r="K370" s="115"/>
      <c r="L370" s="90"/>
      <c r="M370" s="115"/>
      <c r="N370" s="115" t="e">
        <f t="shared" si="15"/>
        <v>#DIV/0!</v>
      </c>
      <c r="O370" s="115" t="e">
        <f t="shared" si="16"/>
        <v>#DIV/0!</v>
      </c>
      <c r="P370" s="116">
        <f t="shared" si="17"/>
        <v>0</v>
      </c>
      <c r="Q370" s="126"/>
    </row>
    <row r="371" spans="1:17" s="15" customFormat="1" ht="13.5" customHeight="1" thickBot="1" x14ac:dyDescent="0.25">
      <c r="A371" s="86"/>
      <c r="B371" s="93"/>
      <c r="C371" s="94"/>
      <c r="D371" s="24" t="s">
        <v>151</v>
      </c>
      <c r="E371" s="25" t="s">
        <v>625</v>
      </c>
      <c r="F371" s="26"/>
      <c r="G371" s="93"/>
      <c r="H371" s="90"/>
      <c r="I371" s="115"/>
      <c r="J371" s="90"/>
      <c r="K371" s="115"/>
      <c r="L371" s="90"/>
      <c r="M371" s="115"/>
      <c r="N371" s="115" t="e">
        <f t="shared" si="15"/>
        <v>#DIV/0!</v>
      </c>
      <c r="O371" s="115" t="e">
        <f t="shared" si="16"/>
        <v>#DIV/0!</v>
      </c>
      <c r="P371" s="116">
        <f t="shared" si="17"/>
        <v>0</v>
      </c>
      <c r="Q371" s="126"/>
    </row>
    <row r="372" spans="1:17" s="15" customFormat="1" ht="13.5" customHeight="1" thickBot="1" x14ac:dyDescent="0.25">
      <c r="A372" s="86"/>
      <c r="B372" s="93"/>
      <c r="C372" s="94"/>
      <c r="D372" s="24" t="s">
        <v>292</v>
      </c>
      <c r="E372" s="25" t="s">
        <v>538</v>
      </c>
      <c r="F372" s="26"/>
      <c r="G372" s="93"/>
      <c r="H372" s="90"/>
      <c r="I372" s="115"/>
      <c r="J372" s="90"/>
      <c r="K372" s="115"/>
      <c r="L372" s="90"/>
      <c r="M372" s="115"/>
      <c r="N372" s="115" t="e">
        <f t="shared" si="15"/>
        <v>#DIV/0!</v>
      </c>
      <c r="O372" s="115" t="e">
        <f t="shared" si="16"/>
        <v>#DIV/0!</v>
      </c>
      <c r="P372" s="116">
        <f t="shared" si="17"/>
        <v>0</v>
      </c>
      <c r="Q372" s="126"/>
    </row>
    <row r="373" spans="1:17" s="15" customFormat="1" ht="13.5" customHeight="1" thickBot="1" x14ac:dyDescent="0.25">
      <c r="A373" s="86"/>
      <c r="B373" s="93"/>
      <c r="C373" s="94"/>
      <c r="D373" s="24" t="s">
        <v>626</v>
      </c>
      <c r="E373" s="25" t="s">
        <v>631</v>
      </c>
      <c r="F373" s="26" t="s">
        <v>33</v>
      </c>
      <c r="G373" s="93"/>
      <c r="H373" s="90"/>
      <c r="I373" s="115"/>
      <c r="J373" s="90"/>
      <c r="K373" s="115"/>
      <c r="L373" s="90"/>
      <c r="M373" s="115"/>
      <c r="N373" s="115" t="e">
        <f t="shared" si="15"/>
        <v>#DIV/0!</v>
      </c>
      <c r="O373" s="115" t="e">
        <f t="shared" si="16"/>
        <v>#DIV/0!</v>
      </c>
      <c r="P373" s="116">
        <f t="shared" si="17"/>
        <v>0</v>
      </c>
      <c r="Q373" s="126"/>
    </row>
    <row r="374" spans="1:17" s="15" customFormat="1" ht="13.5" customHeight="1" thickBot="1" x14ac:dyDescent="0.25">
      <c r="A374" s="86"/>
      <c r="B374" s="93"/>
      <c r="C374" s="94"/>
      <c r="D374" s="27" t="s">
        <v>332</v>
      </c>
      <c r="E374" s="28" t="s">
        <v>473</v>
      </c>
      <c r="F374" s="29"/>
      <c r="G374" s="93"/>
      <c r="H374" s="90"/>
      <c r="I374" s="115"/>
      <c r="J374" s="90"/>
      <c r="K374" s="115"/>
      <c r="L374" s="90"/>
      <c r="M374" s="115"/>
      <c r="N374" s="115" t="e">
        <f t="shared" si="15"/>
        <v>#DIV/0!</v>
      </c>
      <c r="O374" s="115" t="e">
        <f t="shared" si="16"/>
        <v>#DIV/0!</v>
      </c>
      <c r="P374" s="116">
        <f t="shared" si="17"/>
        <v>0</v>
      </c>
      <c r="Q374" s="126"/>
    </row>
    <row r="375" spans="1:17" s="15" customFormat="1" ht="24" customHeight="1" thickBot="1" x14ac:dyDescent="0.25">
      <c r="A375" s="86">
        <v>62</v>
      </c>
      <c r="B375" s="93" t="s">
        <v>618</v>
      </c>
      <c r="C375" s="94" t="s">
        <v>619</v>
      </c>
      <c r="D375" s="21" t="s">
        <v>622</v>
      </c>
      <c r="E375" s="22" t="s">
        <v>632</v>
      </c>
      <c r="F375" s="23"/>
      <c r="G375" s="93" t="s">
        <v>332</v>
      </c>
      <c r="H375" s="90" t="s">
        <v>599</v>
      </c>
      <c r="I375" s="115">
        <v>152</v>
      </c>
      <c r="J375" s="90" t="s">
        <v>600</v>
      </c>
      <c r="K375" s="115">
        <v>142.9</v>
      </c>
      <c r="L375" s="90" t="s">
        <v>601</v>
      </c>
      <c r="M375" s="115">
        <v>120</v>
      </c>
      <c r="N375" s="115">
        <f t="shared" ref="N375:N438" si="18">_xlfn.STDEV.P(I375,K375,M375)</f>
        <v>13.462788220374955</v>
      </c>
      <c r="O375" s="115">
        <f t="shared" ref="O375:O438" si="19">N375/P375*100</f>
        <v>9.7344817211677199</v>
      </c>
      <c r="P375" s="116">
        <f t="shared" ref="P375:P438" si="20">(I375+K375+M375)/3</f>
        <v>138.29999999999998</v>
      </c>
      <c r="Q375" s="126"/>
    </row>
    <row r="376" spans="1:17" s="15" customFormat="1" ht="24" customHeight="1" thickBot="1" x14ac:dyDescent="0.25">
      <c r="A376" s="86"/>
      <c r="B376" s="93"/>
      <c r="C376" s="94"/>
      <c r="D376" s="24" t="s">
        <v>620</v>
      </c>
      <c r="E376" s="25" t="s">
        <v>633</v>
      </c>
      <c r="F376" s="26"/>
      <c r="G376" s="93"/>
      <c r="H376" s="90"/>
      <c r="I376" s="115"/>
      <c r="J376" s="90"/>
      <c r="K376" s="115"/>
      <c r="L376" s="90"/>
      <c r="M376" s="115"/>
      <c r="N376" s="115" t="e">
        <f t="shared" si="18"/>
        <v>#DIV/0!</v>
      </c>
      <c r="O376" s="115" t="e">
        <f t="shared" si="19"/>
        <v>#DIV/0!</v>
      </c>
      <c r="P376" s="116">
        <f t="shared" si="20"/>
        <v>0</v>
      </c>
      <c r="Q376" s="126"/>
    </row>
    <row r="377" spans="1:17" s="15" customFormat="1" ht="12.75" customHeight="1" thickBot="1" x14ac:dyDescent="0.25">
      <c r="A377" s="86"/>
      <c r="B377" s="93"/>
      <c r="C377" s="94"/>
      <c r="D377" s="24" t="s">
        <v>440</v>
      </c>
      <c r="E377" s="25" t="s">
        <v>624</v>
      </c>
      <c r="F377" s="26"/>
      <c r="G377" s="93"/>
      <c r="H377" s="90"/>
      <c r="I377" s="115"/>
      <c r="J377" s="90"/>
      <c r="K377" s="115"/>
      <c r="L377" s="90"/>
      <c r="M377" s="115"/>
      <c r="N377" s="115" t="e">
        <f t="shared" si="18"/>
        <v>#DIV/0!</v>
      </c>
      <c r="O377" s="115" t="e">
        <f t="shared" si="19"/>
        <v>#DIV/0!</v>
      </c>
      <c r="P377" s="116">
        <f t="shared" si="20"/>
        <v>0</v>
      </c>
      <c r="Q377" s="126"/>
    </row>
    <row r="378" spans="1:17" s="15" customFormat="1" ht="13.5" customHeight="1" thickBot="1" x14ac:dyDescent="0.25">
      <c r="A378" s="86"/>
      <c r="B378" s="93"/>
      <c r="C378" s="94"/>
      <c r="D378" s="24" t="s">
        <v>151</v>
      </c>
      <c r="E378" s="25" t="s">
        <v>625</v>
      </c>
      <c r="F378" s="26"/>
      <c r="G378" s="93"/>
      <c r="H378" s="90"/>
      <c r="I378" s="115"/>
      <c r="J378" s="90"/>
      <c r="K378" s="115"/>
      <c r="L378" s="90"/>
      <c r="M378" s="115"/>
      <c r="N378" s="115" t="e">
        <f t="shared" si="18"/>
        <v>#DIV/0!</v>
      </c>
      <c r="O378" s="115" t="e">
        <f t="shared" si="19"/>
        <v>#DIV/0!</v>
      </c>
      <c r="P378" s="116">
        <f t="shared" si="20"/>
        <v>0</v>
      </c>
      <c r="Q378" s="126"/>
    </row>
    <row r="379" spans="1:17" s="15" customFormat="1" ht="13.5" customHeight="1" thickBot="1" x14ac:dyDescent="0.25">
      <c r="A379" s="86"/>
      <c r="B379" s="93"/>
      <c r="C379" s="94"/>
      <c r="D379" s="24" t="s">
        <v>292</v>
      </c>
      <c r="E379" s="25" t="s">
        <v>538</v>
      </c>
      <c r="F379" s="26"/>
      <c r="G379" s="93"/>
      <c r="H379" s="90"/>
      <c r="I379" s="115"/>
      <c r="J379" s="90"/>
      <c r="K379" s="115"/>
      <c r="L379" s="90"/>
      <c r="M379" s="115"/>
      <c r="N379" s="115" t="e">
        <f t="shared" si="18"/>
        <v>#DIV/0!</v>
      </c>
      <c r="O379" s="115" t="e">
        <f t="shared" si="19"/>
        <v>#DIV/0!</v>
      </c>
      <c r="P379" s="116">
        <f t="shared" si="20"/>
        <v>0</v>
      </c>
      <c r="Q379" s="126"/>
    </row>
    <row r="380" spans="1:17" s="15" customFormat="1" ht="13.5" customHeight="1" thickBot="1" x14ac:dyDescent="0.25">
      <c r="A380" s="86"/>
      <c r="B380" s="93"/>
      <c r="C380" s="94"/>
      <c r="D380" s="24" t="s">
        <v>626</v>
      </c>
      <c r="E380" s="25" t="s">
        <v>634</v>
      </c>
      <c r="F380" s="26" t="s">
        <v>33</v>
      </c>
      <c r="G380" s="93"/>
      <c r="H380" s="90"/>
      <c r="I380" s="115"/>
      <c r="J380" s="90"/>
      <c r="K380" s="115"/>
      <c r="L380" s="90"/>
      <c r="M380" s="115"/>
      <c r="N380" s="115" t="e">
        <f t="shared" si="18"/>
        <v>#DIV/0!</v>
      </c>
      <c r="O380" s="115" t="e">
        <f t="shared" si="19"/>
        <v>#DIV/0!</v>
      </c>
      <c r="P380" s="116">
        <f t="shared" si="20"/>
        <v>0</v>
      </c>
      <c r="Q380" s="126"/>
    </row>
    <row r="381" spans="1:17" s="15" customFormat="1" ht="13.5" customHeight="1" thickBot="1" x14ac:dyDescent="0.25">
      <c r="A381" s="86"/>
      <c r="B381" s="93"/>
      <c r="C381" s="94"/>
      <c r="D381" s="27" t="s">
        <v>332</v>
      </c>
      <c r="E381" s="28" t="s">
        <v>473</v>
      </c>
      <c r="F381" s="29"/>
      <c r="G381" s="93"/>
      <c r="H381" s="90"/>
      <c r="I381" s="115"/>
      <c r="J381" s="90"/>
      <c r="K381" s="115"/>
      <c r="L381" s="90"/>
      <c r="M381" s="115"/>
      <c r="N381" s="115" t="e">
        <f t="shared" si="18"/>
        <v>#DIV/0!</v>
      </c>
      <c r="O381" s="115" t="e">
        <f t="shared" si="19"/>
        <v>#DIV/0!</v>
      </c>
      <c r="P381" s="116">
        <f t="shared" si="20"/>
        <v>0</v>
      </c>
      <c r="Q381" s="126"/>
    </row>
    <row r="382" spans="1:17" s="15" customFormat="1" ht="22.5" customHeight="1" thickBot="1" x14ac:dyDescent="0.25">
      <c r="A382" s="86">
        <v>63</v>
      </c>
      <c r="B382" s="93" t="s">
        <v>618</v>
      </c>
      <c r="C382" s="94" t="s">
        <v>619</v>
      </c>
      <c r="D382" s="21" t="s">
        <v>622</v>
      </c>
      <c r="E382" s="22" t="s">
        <v>635</v>
      </c>
      <c r="F382" s="23"/>
      <c r="G382" s="93" t="s">
        <v>332</v>
      </c>
      <c r="H382" s="90" t="s">
        <v>599</v>
      </c>
      <c r="I382" s="115">
        <v>227</v>
      </c>
      <c r="J382" s="90" t="s">
        <v>600</v>
      </c>
      <c r="K382" s="115">
        <v>197.3</v>
      </c>
      <c r="L382" s="90" t="s">
        <v>601</v>
      </c>
      <c r="M382" s="115">
        <v>153</v>
      </c>
      <c r="N382" s="115">
        <f t="shared" si="18"/>
        <v>30.405737762614759</v>
      </c>
      <c r="O382" s="115">
        <f t="shared" si="19"/>
        <v>15.800660538341294</v>
      </c>
      <c r="P382" s="116">
        <f t="shared" si="20"/>
        <v>192.43333333333331</v>
      </c>
      <c r="Q382" s="126"/>
    </row>
    <row r="383" spans="1:17" s="15" customFormat="1" ht="22.5" customHeight="1" thickBot="1" x14ac:dyDescent="0.25">
      <c r="A383" s="86"/>
      <c r="B383" s="93"/>
      <c r="C383" s="94"/>
      <c r="D383" s="24" t="s">
        <v>620</v>
      </c>
      <c r="E383" s="25" t="s">
        <v>636</v>
      </c>
      <c r="F383" s="26"/>
      <c r="G383" s="93"/>
      <c r="H383" s="90"/>
      <c r="I383" s="115"/>
      <c r="J383" s="90"/>
      <c r="K383" s="115"/>
      <c r="L383" s="90"/>
      <c r="M383" s="115"/>
      <c r="N383" s="115" t="e">
        <f t="shared" si="18"/>
        <v>#DIV/0!</v>
      </c>
      <c r="O383" s="115" t="e">
        <f t="shared" si="19"/>
        <v>#DIV/0!</v>
      </c>
      <c r="P383" s="116">
        <f t="shared" si="20"/>
        <v>0</v>
      </c>
      <c r="Q383" s="126"/>
    </row>
    <row r="384" spans="1:17" s="15" customFormat="1" ht="11.25" customHeight="1" thickBot="1" x14ac:dyDescent="0.25">
      <c r="A384" s="86"/>
      <c r="B384" s="93"/>
      <c r="C384" s="94"/>
      <c r="D384" s="24" t="s">
        <v>440</v>
      </c>
      <c r="E384" s="25" t="s">
        <v>624</v>
      </c>
      <c r="F384" s="26"/>
      <c r="G384" s="93"/>
      <c r="H384" s="90"/>
      <c r="I384" s="115"/>
      <c r="J384" s="90"/>
      <c r="K384" s="115"/>
      <c r="L384" s="90"/>
      <c r="M384" s="115"/>
      <c r="N384" s="115" t="e">
        <f t="shared" si="18"/>
        <v>#DIV/0!</v>
      </c>
      <c r="O384" s="115" t="e">
        <f t="shared" si="19"/>
        <v>#DIV/0!</v>
      </c>
      <c r="P384" s="116">
        <f t="shared" si="20"/>
        <v>0</v>
      </c>
      <c r="Q384" s="126"/>
    </row>
    <row r="385" spans="1:17" s="15" customFormat="1" ht="13.5" customHeight="1" thickBot="1" x14ac:dyDescent="0.25">
      <c r="A385" s="86"/>
      <c r="B385" s="93"/>
      <c r="C385" s="94"/>
      <c r="D385" s="24" t="s">
        <v>151</v>
      </c>
      <c r="E385" s="25" t="s">
        <v>625</v>
      </c>
      <c r="F385" s="26"/>
      <c r="G385" s="93"/>
      <c r="H385" s="90"/>
      <c r="I385" s="115"/>
      <c r="J385" s="90"/>
      <c r="K385" s="115"/>
      <c r="L385" s="90"/>
      <c r="M385" s="115"/>
      <c r="N385" s="115" t="e">
        <f t="shared" si="18"/>
        <v>#DIV/0!</v>
      </c>
      <c r="O385" s="115" t="e">
        <f t="shared" si="19"/>
        <v>#DIV/0!</v>
      </c>
      <c r="P385" s="116">
        <f t="shared" si="20"/>
        <v>0</v>
      </c>
      <c r="Q385" s="126"/>
    </row>
    <row r="386" spans="1:17" s="15" customFormat="1" ht="13.5" customHeight="1" thickBot="1" x14ac:dyDescent="0.25">
      <c r="A386" s="86"/>
      <c r="B386" s="93"/>
      <c r="C386" s="94"/>
      <c r="D386" s="24" t="s">
        <v>292</v>
      </c>
      <c r="E386" s="25" t="s">
        <v>538</v>
      </c>
      <c r="F386" s="26"/>
      <c r="G386" s="93"/>
      <c r="H386" s="90"/>
      <c r="I386" s="115"/>
      <c r="J386" s="90"/>
      <c r="K386" s="115"/>
      <c r="L386" s="90"/>
      <c r="M386" s="115"/>
      <c r="N386" s="115" t="e">
        <f t="shared" si="18"/>
        <v>#DIV/0!</v>
      </c>
      <c r="O386" s="115" t="e">
        <f t="shared" si="19"/>
        <v>#DIV/0!</v>
      </c>
      <c r="P386" s="116">
        <f t="shared" si="20"/>
        <v>0</v>
      </c>
      <c r="Q386" s="126"/>
    </row>
    <row r="387" spans="1:17" s="15" customFormat="1" ht="13.5" customHeight="1" thickBot="1" x14ac:dyDescent="0.25">
      <c r="A387" s="86"/>
      <c r="B387" s="93"/>
      <c r="C387" s="94"/>
      <c r="D387" s="24" t="s">
        <v>626</v>
      </c>
      <c r="E387" s="25" t="s">
        <v>637</v>
      </c>
      <c r="F387" s="26" t="s">
        <v>33</v>
      </c>
      <c r="G387" s="93"/>
      <c r="H387" s="90"/>
      <c r="I387" s="115"/>
      <c r="J387" s="90"/>
      <c r="K387" s="115"/>
      <c r="L387" s="90"/>
      <c r="M387" s="115"/>
      <c r="N387" s="115" t="e">
        <f t="shared" si="18"/>
        <v>#DIV/0!</v>
      </c>
      <c r="O387" s="115" t="e">
        <f t="shared" si="19"/>
        <v>#DIV/0!</v>
      </c>
      <c r="P387" s="116">
        <f t="shared" si="20"/>
        <v>0</v>
      </c>
      <c r="Q387" s="126"/>
    </row>
    <row r="388" spans="1:17" s="15" customFormat="1" ht="13.5" customHeight="1" thickBot="1" x14ac:dyDescent="0.25">
      <c r="A388" s="86"/>
      <c r="B388" s="93"/>
      <c r="C388" s="94"/>
      <c r="D388" s="27" t="s">
        <v>332</v>
      </c>
      <c r="E388" s="28" t="s">
        <v>473</v>
      </c>
      <c r="F388" s="29"/>
      <c r="G388" s="93"/>
      <c r="H388" s="90"/>
      <c r="I388" s="115"/>
      <c r="J388" s="90"/>
      <c r="K388" s="115"/>
      <c r="L388" s="90"/>
      <c r="M388" s="115"/>
      <c r="N388" s="115" t="e">
        <f t="shared" si="18"/>
        <v>#DIV/0!</v>
      </c>
      <c r="O388" s="115" t="e">
        <f t="shared" si="19"/>
        <v>#DIV/0!</v>
      </c>
      <c r="P388" s="116">
        <f t="shared" si="20"/>
        <v>0</v>
      </c>
      <c r="Q388" s="126"/>
    </row>
    <row r="389" spans="1:17" s="15" customFormat="1" ht="24" customHeight="1" thickBot="1" x14ac:dyDescent="0.25">
      <c r="A389" s="86">
        <v>64</v>
      </c>
      <c r="B389" s="93" t="s">
        <v>638</v>
      </c>
      <c r="C389" s="94" t="s">
        <v>639</v>
      </c>
      <c r="D389" s="21" t="s">
        <v>640</v>
      </c>
      <c r="E389" s="22" t="s">
        <v>641</v>
      </c>
      <c r="F389" s="23" t="s">
        <v>18</v>
      </c>
      <c r="G389" s="93" t="s">
        <v>332</v>
      </c>
      <c r="H389" s="90" t="s">
        <v>599</v>
      </c>
      <c r="I389" s="115">
        <v>38</v>
      </c>
      <c r="J389" s="90" t="s">
        <v>600</v>
      </c>
      <c r="K389" s="115">
        <v>34.5</v>
      </c>
      <c r="L389" s="90" t="s">
        <v>601</v>
      </c>
      <c r="M389" s="115">
        <v>31.5</v>
      </c>
      <c r="N389" s="115">
        <f t="shared" si="18"/>
        <v>2.656229575084871</v>
      </c>
      <c r="O389" s="115">
        <f t="shared" si="19"/>
        <v>7.6622006973602055</v>
      </c>
      <c r="P389" s="116">
        <f t="shared" si="20"/>
        <v>34.666666666666664</v>
      </c>
      <c r="Q389" s="126"/>
    </row>
    <row r="390" spans="1:17" s="15" customFormat="1" ht="21.75" customHeight="1" thickBot="1" x14ac:dyDescent="0.25">
      <c r="A390" s="86"/>
      <c r="B390" s="93"/>
      <c r="C390" s="94"/>
      <c r="D390" s="24" t="s">
        <v>642</v>
      </c>
      <c r="E390" s="25" t="s">
        <v>69</v>
      </c>
      <c r="F390" s="26" t="s">
        <v>18</v>
      </c>
      <c r="G390" s="93"/>
      <c r="H390" s="90"/>
      <c r="I390" s="115"/>
      <c r="J390" s="90"/>
      <c r="K390" s="115"/>
      <c r="L390" s="90"/>
      <c r="M390" s="115"/>
      <c r="N390" s="115" t="e">
        <f t="shared" si="18"/>
        <v>#DIV/0!</v>
      </c>
      <c r="O390" s="115" t="e">
        <f t="shared" si="19"/>
        <v>#DIV/0!</v>
      </c>
      <c r="P390" s="116">
        <f t="shared" si="20"/>
        <v>0</v>
      </c>
      <c r="Q390" s="126"/>
    </row>
    <row r="391" spans="1:17" s="15" customFormat="1" ht="13.5" customHeight="1" thickBot="1" x14ac:dyDescent="0.25">
      <c r="A391" s="86"/>
      <c r="B391" s="93"/>
      <c r="C391" s="94"/>
      <c r="D391" s="24" t="s">
        <v>643</v>
      </c>
      <c r="E391" s="25" t="s">
        <v>644</v>
      </c>
      <c r="F391" s="26"/>
      <c r="G391" s="93"/>
      <c r="H391" s="90"/>
      <c r="I391" s="115"/>
      <c r="J391" s="90"/>
      <c r="K391" s="115"/>
      <c r="L391" s="90"/>
      <c r="M391" s="115"/>
      <c r="N391" s="115" t="e">
        <f t="shared" si="18"/>
        <v>#DIV/0!</v>
      </c>
      <c r="O391" s="115" t="e">
        <f t="shared" si="19"/>
        <v>#DIV/0!</v>
      </c>
      <c r="P391" s="116">
        <f t="shared" si="20"/>
        <v>0</v>
      </c>
      <c r="Q391" s="126"/>
    </row>
    <row r="392" spans="1:17" s="15" customFormat="1" ht="13.5" customHeight="1" thickBot="1" x14ac:dyDescent="0.25">
      <c r="A392" s="86"/>
      <c r="B392" s="93"/>
      <c r="C392" s="94"/>
      <c r="D392" s="24" t="s">
        <v>645</v>
      </c>
      <c r="E392" s="25" t="s">
        <v>411</v>
      </c>
      <c r="F392" s="26" t="s">
        <v>33</v>
      </c>
      <c r="G392" s="93"/>
      <c r="H392" s="90"/>
      <c r="I392" s="115"/>
      <c r="J392" s="90"/>
      <c r="K392" s="115"/>
      <c r="L392" s="90"/>
      <c r="M392" s="115"/>
      <c r="N392" s="115" t="e">
        <f t="shared" si="18"/>
        <v>#DIV/0!</v>
      </c>
      <c r="O392" s="115" t="e">
        <f t="shared" si="19"/>
        <v>#DIV/0!</v>
      </c>
      <c r="P392" s="116">
        <f t="shared" si="20"/>
        <v>0</v>
      </c>
      <c r="Q392" s="126"/>
    </row>
    <row r="393" spans="1:17" s="15" customFormat="1" ht="13.5" customHeight="1" thickBot="1" x14ac:dyDescent="0.25">
      <c r="A393" s="86"/>
      <c r="B393" s="93"/>
      <c r="C393" s="94"/>
      <c r="D393" s="27" t="s">
        <v>332</v>
      </c>
      <c r="E393" s="28" t="s">
        <v>473</v>
      </c>
      <c r="F393" s="29"/>
      <c r="G393" s="93"/>
      <c r="H393" s="90"/>
      <c r="I393" s="115"/>
      <c r="J393" s="90"/>
      <c r="K393" s="115"/>
      <c r="L393" s="90"/>
      <c r="M393" s="115"/>
      <c r="N393" s="115" t="e">
        <f t="shared" si="18"/>
        <v>#DIV/0!</v>
      </c>
      <c r="O393" s="115" t="e">
        <f t="shared" si="19"/>
        <v>#DIV/0!</v>
      </c>
      <c r="P393" s="116">
        <f t="shared" si="20"/>
        <v>0</v>
      </c>
      <c r="Q393" s="126"/>
    </row>
    <row r="394" spans="1:17" s="15" customFormat="1" ht="15.75" customHeight="1" thickBot="1" x14ac:dyDescent="0.25">
      <c r="A394" s="86">
        <v>65</v>
      </c>
      <c r="B394" s="93" t="s">
        <v>646</v>
      </c>
      <c r="C394" s="94" t="s">
        <v>639</v>
      </c>
      <c r="D394" s="21" t="s">
        <v>640</v>
      </c>
      <c r="E394" s="22" t="s">
        <v>641</v>
      </c>
      <c r="F394" s="23" t="s">
        <v>18</v>
      </c>
      <c r="G394" s="93" t="s">
        <v>332</v>
      </c>
      <c r="H394" s="90" t="s">
        <v>599</v>
      </c>
      <c r="I394" s="115">
        <v>71</v>
      </c>
      <c r="J394" s="90" t="s">
        <v>600</v>
      </c>
      <c r="K394" s="115">
        <v>68.8</v>
      </c>
      <c r="L394" s="90" t="s">
        <v>601</v>
      </c>
      <c r="M394" s="115">
        <v>65.5</v>
      </c>
      <c r="N394" s="115">
        <f t="shared" si="18"/>
        <v>2.2602851344219577</v>
      </c>
      <c r="O394" s="115">
        <f t="shared" si="19"/>
        <v>3.302900829647283</v>
      </c>
      <c r="P394" s="116">
        <f t="shared" si="20"/>
        <v>68.433333333333337</v>
      </c>
      <c r="Q394" s="126"/>
    </row>
    <row r="395" spans="1:17" s="15" customFormat="1" ht="15.75" customHeight="1" thickBot="1" x14ac:dyDescent="0.25">
      <c r="A395" s="86"/>
      <c r="B395" s="93"/>
      <c r="C395" s="94"/>
      <c r="D395" s="24" t="s">
        <v>642</v>
      </c>
      <c r="E395" s="25" t="s">
        <v>69</v>
      </c>
      <c r="F395" s="26" t="s">
        <v>18</v>
      </c>
      <c r="G395" s="93"/>
      <c r="H395" s="90"/>
      <c r="I395" s="115"/>
      <c r="J395" s="90"/>
      <c r="K395" s="115"/>
      <c r="L395" s="90"/>
      <c r="M395" s="115"/>
      <c r="N395" s="115" t="e">
        <f t="shared" si="18"/>
        <v>#DIV/0!</v>
      </c>
      <c r="O395" s="115" t="e">
        <f t="shared" si="19"/>
        <v>#DIV/0!</v>
      </c>
      <c r="P395" s="116">
        <f t="shared" si="20"/>
        <v>0</v>
      </c>
      <c r="Q395" s="126"/>
    </row>
    <row r="396" spans="1:17" s="15" customFormat="1" ht="13.5" customHeight="1" thickBot="1" x14ac:dyDescent="0.25">
      <c r="A396" s="86"/>
      <c r="B396" s="93"/>
      <c r="C396" s="94"/>
      <c r="D396" s="24" t="s">
        <v>643</v>
      </c>
      <c r="E396" s="25" t="s">
        <v>647</v>
      </c>
      <c r="F396" s="26"/>
      <c r="G396" s="93"/>
      <c r="H396" s="90"/>
      <c r="I396" s="115"/>
      <c r="J396" s="90"/>
      <c r="K396" s="115"/>
      <c r="L396" s="90"/>
      <c r="M396" s="115"/>
      <c r="N396" s="115" t="e">
        <f t="shared" si="18"/>
        <v>#DIV/0!</v>
      </c>
      <c r="O396" s="115" t="e">
        <f t="shared" si="19"/>
        <v>#DIV/0!</v>
      </c>
      <c r="P396" s="116">
        <f t="shared" si="20"/>
        <v>0</v>
      </c>
      <c r="Q396" s="126"/>
    </row>
    <row r="397" spans="1:17" s="15" customFormat="1" ht="23.25" thickBot="1" x14ac:dyDescent="0.25">
      <c r="A397" s="86"/>
      <c r="B397" s="93"/>
      <c r="C397" s="94"/>
      <c r="D397" s="24" t="s">
        <v>648</v>
      </c>
      <c r="E397" s="25" t="s">
        <v>649</v>
      </c>
      <c r="F397" s="26"/>
      <c r="G397" s="93"/>
      <c r="H397" s="90"/>
      <c r="I397" s="115"/>
      <c r="J397" s="90"/>
      <c r="K397" s="115"/>
      <c r="L397" s="90"/>
      <c r="M397" s="115"/>
      <c r="N397" s="115" t="e">
        <f t="shared" si="18"/>
        <v>#DIV/0!</v>
      </c>
      <c r="O397" s="115" t="e">
        <f t="shared" si="19"/>
        <v>#DIV/0!</v>
      </c>
      <c r="P397" s="116">
        <f t="shared" si="20"/>
        <v>0</v>
      </c>
      <c r="Q397" s="126"/>
    </row>
    <row r="398" spans="1:17" s="15" customFormat="1" ht="13.5" customHeight="1" thickBot="1" x14ac:dyDescent="0.25">
      <c r="A398" s="86"/>
      <c r="B398" s="93"/>
      <c r="C398" s="94"/>
      <c r="D398" s="27" t="s">
        <v>332</v>
      </c>
      <c r="E398" s="28" t="s">
        <v>473</v>
      </c>
      <c r="F398" s="29"/>
      <c r="G398" s="93"/>
      <c r="H398" s="90"/>
      <c r="I398" s="115"/>
      <c r="J398" s="90"/>
      <c r="K398" s="115"/>
      <c r="L398" s="90"/>
      <c r="M398" s="115"/>
      <c r="N398" s="115" t="e">
        <f t="shared" si="18"/>
        <v>#DIV/0!</v>
      </c>
      <c r="O398" s="115" t="e">
        <f t="shared" si="19"/>
        <v>#DIV/0!</v>
      </c>
      <c r="P398" s="116">
        <f t="shared" si="20"/>
        <v>0</v>
      </c>
      <c r="Q398" s="126"/>
    </row>
    <row r="399" spans="1:17" s="15" customFormat="1" ht="23.25" customHeight="1" thickBot="1" x14ac:dyDescent="0.25">
      <c r="A399" s="86">
        <v>66</v>
      </c>
      <c r="B399" s="93" t="s">
        <v>650</v>
      </c>
      <c r="C399" s="94" t="s">
        <v>639</v>
      </c>
      <c r="D399" s="21" t="s">
        <v>640</v>
      </c>
      <c r="E399" s="22" t="s">
        <v>641</v>
      </c>
      <c r="F399" s="23" t="s">
        <v>18</v>
      </c>
      <c r="G399" s="93" t="s">
        <v>332</v>
      </c>
      <c r="H399" s="90" t="s">
        <v>599</v>
      </c>
      <c r="I399" s="115">
        <v>155</v>
      </c>
      <c r="J399" s="90" t="s">
        <v>600</v>
      </c>
      <c r="K399" s="115">
        <v>174.7</v>
      </c>
      <c r="L399" s="90" t="s">
        <v>601</v>
      </c>
      <c r="M399" s="115">
        <v>186</v>
      </c>
      <c r="N399" s="115">
        <f t="shared" si="18"/>
        <v>12.809631792782595</v>
      </c>
      <c r="O399" s="115">
        <f t="shared" si="19"/>
        <v>7.4517927823051737</v>
      </c>
      <c r="P399" s="116">
        <f t="shared" si="20"/>
        <v>171.9</v>
      </c>
      <c r="Q399" s="126"/>
    </row>
    <row r="400" spans="1:17" s="15" customFormat="1" ht="23.25" thickBot="1" x14ac:dyDescent="0.25">
      <c r="A400" s="86"/>
      <c r="B400" s="93"/>
      <c r="C400" s="94"/>
      <c r="D400" s="24" t="s">
        <v>642</v>
      </c>
      <c r="E400" s="25" t="s">
        <v>69</v>
      </c>
      <c r="F400" s="26" t="s">
        <v>18</v>
      </c>
      <c r="G400" s="93"/>
      <c r="H400" s="90"/>
      <c r="I400" s="115"/>
      <c r="J400" s="90"/>
      <c r="K400" s="115"/>
      <c r="L400" s="90"/>
      <c r="M400" s="115"/>
      <c r="N400" s="115" t="e">
        <f t="shared" si="18"/>
        <v>#DIV/0!</v>
      </c>
      <c r="O400" s="115" t="e">
        <f t="shared" si="19"/>
        <v>#DIV/0!</v>
      </c>
      <c r="P400" s="116">
        <f t="shared" si="20"/>
        <v>0</v>
      </c>
      <c r="Q400" s="126"/>
    </row>
    <row r="401" spans="1:17" s="15" customFormat="1" ht="13.5" customHeight="1" thickBot="1" x14ac:dyDescent="0.25">
      <c r="A401" s="86"/>
      <c r="B401" s="93"/>
      <c r="C401" s="94"/>
      <c r="D401" s="24" t="s">
        <v>643</v>
      </c>
      <c r="E401" s="25" t="s">
        <v>651</v>
      </c>
      <c r="F401" s="26"/>
      <c r="G401" s="93"/>
      <c r="H401" s="90"/>
      <c r="I401" s="115"/>
      <c r="J401" s="90"/>
      <c r="K401" s="115"/>
      <c r="L401" s="90"/>
      <c r="M401" s="115"/>
      <c r="N401" s="115" t="e">
        <f t="shared" si="18"/>
        <v>#DIV/0!</v>
      </c>
      <c r="O401" s="115" t="e">
        <f t="shared" si="19"/>
        <v>#DIV/0!</v>
      </c>
      <c r="P401" s="116">
        <f t="shared" si="20"/>
        <v>0</v>
      </c>
      <c r="Q401" s="126"/>
    </row>
    <row r="402" spans="1:17" s="15" customFormat="1" ht="23.25" thickBot="1" x14ac:dyDescent="0.25">
      <c r="A402" s="86"/>
      <c r="B402" s="93"/>
      <c r="C402" s="94"/>
      <c r="D402" s="24" t="s">
        <v>648</v>
      </c>
      <c r="E402" s="25" t="s">
        <v>649</v>
      </c>
      <c r="F402" s="26"/>
      <c r="G402" s="93"/>
      <c r="H402" s="90"/>
      <c r="I402" s="115"/>
      <c r="J402" s="90"/>
      <c r="K402" s="115"/>
      <c r="L402" s="90"/>
      <c r="M402" s="115"/>
      <c r="N402" s="115" t="e">
        <f t="shared" si="18"/>
        <v>#DIV/0!</v>
      </c>
      <c r="O402" s="115" t="e">
        <f t="shared" si="19"/>
        <v>#DIV/0!</v>
      </c>
      <c r="P402" s="116">
        <f t="shared" si="20"/>
        <v>0</v>
      </c>
      <c r="Q402" s="126"/>
    </row>
    <row r="403" spans="1:17" s="15" customFormat="1" ht="13.5" customHeight="1" thickBot="1" x14ac:dyDescent="0.25">
      <c r="A403" s="86"/>
      <c r="B403" s="93"/>
      <c r="C403" s="94"/>
      <c r="D403" s="27" t="s">
        <v>332</v>
      </c>
      <c r="E403" s="28" t="s">
        <v>473</v>
      </c>
      <c r="F403" s="29"/>
      <c r="G403" s="93"/>
      <c r="H403" s="90"/>
      <c r="I403" s="115"/>
      <c r="J403" s="90"/>
      <c r="K403" s="115"/>
      <c r="L403" s="90"/>
      <c r="M403" s="115"/>
      <c r="N403" s="115" t="e">
        <f t="shared" si="18"/>
        <v>#DIV/0!</v>
      </c>
      <c r="O403" s="115" t="e">
        <f t="shared" si="19"/>
        <v>#DIV/0!</v>
      </c>
      <c r="P403" s="116">
        <f t="shared" si="20"/>
        <v>0</v>
      </c>
      <c r="Q403" s="126"/>
    </row>
    <row r="404" spans="1:17" s="15" customFormat="1" ht="12" customHeight="1" thickBot="1" x14ac:dyDescent="0.25">
      <c r="A404" s="86">
        <v>67</v>
      </c>
      <c r="B404" s="93" t="s">
        <v>652</v>
      </c>
      <c r="C404" s="94" t="s">
        <v>653</v>
      </c>
      <c r="D404" s="21" t="s">
        <v>654</v>
      </c>
      <c r="E404" s="22" t="s">
        <v>253</v>
      </c>
      <c r="F404" s="23" t="s">
        <v>33</v>
      </c>
      <c r="G404" s="93" t="s">
        <v>27</v>
      </c>
      <c r="H404" s="90" t="s">
        <v>599</v>
      </c>
      <c r="I404" s="115">
        <v>230</v>
      </c>
      <c r="J404" s="90" t="s">
        <v>600</v>
      </c>
      <c r="K404" s="115">
        <v>224.2</v>
      </c>
      <c r="L404" s="90" t="s">
        <v>601</v>
      </c>
      <c r="M404" s="115">
        <v>258</v>
      </c>
      <c r="N404" s="115">
        <f t="shared" si="18"/>
        <v>14.757596913680315</v>
      </c>
      <c r="O404" s="115">
        <f t="shared" si="19"/>
        <v>6.2163424236227103</v>
      </c>
      <c r="P404" s="116">
        <f t="shared" si="20"/>
        <v>237.4</v>
      </c>
      <c r="Q404" s="126"/>
    </row>
    <row r="405" spans="1:17" s="15" customFormat="1" ht="13.5" customHeight="1" thickBot="1" x14ac:dyDescent="0.25">
      <c r="A405" s="86"/>
      <c r="B405" s="93"/>
      <c r="C405" s="94"/>
      <c r="D405" s="24" t="s">
        <v>655</v>
      </c>
      <c r="E405" s="25" t="s">
        <v>644</v>
      </c>
      <c r="F405" s="26"/>
      <c r="G405" s="93"/>
      <c r="H405" s="90"/>
      <c r="I405" s="115"/>
      <c r="J405" s="90"/>
      <c r="K405" s="115"/>
      <c r="L405" s="90"/>
      <c r="M405" s="115"/>
      <c r="N405" s="115" t="e">
        <f t="shared" si="18"/>
        <v>#DIV/0!</v>
      </c>
      <c r="O405" s="115" t="e">
        <f t="shared" si="19"/>
        <v>#DIV/0!</v>
      </c>
      <c r="P405" s="116">
        <f t="shared" si="20"/>
        <v>0</v>
      </c>
      <c r="Q405" s="126"/>
    </row>
    <row r="406" spans="1:17" s="15" customFormat="1" ht="33.75" customHeight="1" thickBot="1" x14ac:dyDescent="0.25">
      <c r="A406" s="86"/>
      <c r="B406" s="93"/>
      <c r="C406" s="94"/>
      <c r="D406" s="122" t="s">
        <v>656</v>
      </c>
      <c r="E406" s="25" t="s">
        <v>657</v>
      </c>
      <c r="F406" s="26"/>
      <c r="G406" s="93"/>
      <c r="H406" s="90"/>
      <c r="I406" s="115"/>
      <c r="J406" s="90"/>
      <c r="K406" s="115"/>
      <c r="L406" s="90"/>
      <c r="M406" s="115"/>
      <c r="N406" s="115" t="e">
        <f t="shared" si="18"/>
        <v>#DIV/0!</v>
      </c>
      <c r="O406" s="115" t="e">
        <f t="shared" si="19"/>
        <v>#DIV/0!</v>
      </c>
      <c r="P406" s="116">
        <f t="shared" si="20"/>
        <v>0</v>
      </c>
      <c r="Q406" s="126"/>
    </row>
    <row r="407" spans="1:17" s="15" customFormat="1" ht="13.5" customHeight="1" thickBot="1" x14ac:dyDescent="0.25">
      <c r="A407" s="86"/>
      <c r="B407" s="93"/>
      <c r="C407" s="94"/>
      <c r="D407" s="122"/>
      <c r="E407" s="25" t="s">
        <v>658</v>
      </c>
      <c r="F407" s="26"/>
      <c r="G407" s="93"/>
      <c r="H407" s="90"/>
      <c r="I407" s="115"/>
      <c r="J407" s="90"/>
      <c r="K407" s="115"/>
      <c r="L407" s="90"/>
      <c r="M407" s="115"/>
      <c r="N407" s="115" t="e">
        <f t="shared" si="18"/>
        <v>#DIV/0!</v>
      </c>
      <c r="O407" s="115" t="e">
        <f t="shared" si="19"/>
        <v>#DIV/0!</v>
      </c>
      <c r="P407" s="116">
        <f t="shared" si="20"/>
        <v>0</v>
      </c>
      <c r="Q407" s="126"/>
    </row>
    <row r="408" spans="1:17" s="15" customFormat="1" ht="23.25" thickBot="1" x14ac:dyDescent="0.25">
      <c r="A408" s="86"/>
      <c r="B408" s="93"/>
      <c r="C408" s="94"/>
      <c r="D408" s="24" t="s">
        <v>659</v>
      </c>
      <c r="E408" s="25" t="s">
        <v>310</v>
      </c>
      <c r="F408" s="26"/>
      <c r="G408" s="93"/>
      <c r="H408" s="90"/>
      <c r="I408" s="115"/>
      <c r="J408" s="90"/>
      <c r="K408" s="115"/>
      <c r="L408" s="90"/>
      <c r="M408" s="115"/>
      <c r="N408" s="115" t="e">
        <f t="shared" si="18"/>
        <v>#DIV/0!</v>
      </c>
      <c r="O408" s="115" t="e">
        <f t="shared" si="19"/>
        <v>#DIV/0!</v>
      </c>
      <c r="P408" s="116">
        <f t="shared" si="20"/>
        <v>0</v>
      </c>
      <c r="Q408" s="126"/>
    </row>
    <row r="409" spans="1:17" s="15" customFormat="1" ht="13.5" customHeight="1" thickBot="1" x14ac:dyDescent="0.25">
      <c r="A409" s="86"/>
      <c r="B409" s="93"/>
      <c r="C409" s="94"/>
      <c r="D409" s="24" t="s">
        <v>35</v>
      </c>
      <c r="E409" s="25" t="s">
        <v>660</v>
      </c>
      <c r="F409" s="26"/>
      <c r="G409" s="93"/>
      <c r="H409" s="90"/>
      <c r="I409" s="115"/>
      <c r="J409" s="90"/>
      <c r="K409" s="115"/>
      <c r="L409" s="90"/>
      <c r="M409" s="115"/>
      <c r="N409" s="115" t="e">
        <f t="shared" si="18"/>
        <v>#DIV/0!</v>
      </c>
      <c r="O409" s="115" t="e">
        <f t="shared" si="19"/>
        <v>#DIV/0!</v>
      </c>
      <c r="P409" s="116">
        <f t="shared" si="20"/>
        <v>0</v>
      </c>
      <c r="Q409" s="126"/>
    </row>
    <row r="410" spans="1:17" s="15" customFormat="1" ht="13.5" customHeight="1" thickBot="1" x14ac:dyDescent="0.25">
      <c r="A410" s="86"/>
      <c r="B410" s="93"/>
      <c r="C410" s="94"/>
      <c r="D410" s="24" t="s">
        <v>661</v>
      </c>
      <c r="E410" s="25" t="s">
        <v>662</v>
      </c>
      <c r="F410" s="26"/>
      <c r="G410" s="93"/>
      <c r="H410" s="90"/>
      <c r="I410" s="115"/>
      <c r="J410" s="90"/>
      <c r="K410" s="115"/>
      <c r="L410" s="90"/>
      <c r="M410" s="115"/>
      <c r="N410" s="115" t="e">
        <f t="shared" si="18"/>
        <v>#DIV/0!</v>
      </c>
      <c r="O410" s="115" t="e">
        <f t="shared" si="19"/>
        <v>#DIV/0!</v>
      </c>
      <c r="P410" s="116">
        <f t="shared" si="20"/>
        <v>0</v>
      </c>
      <c r="Q410" s="126"/>
    </row>
    <row r="411" spans="1:17" s="15" customFormat="1" ht="15.75" customHeight="1" thickBot="1" x14ac:dyDescent="0.25">
      <c r="A411" s="86"/>
      <c r="B411" s="93"/>
      <c r="C411" s="94"/>
      <c r="D411" s="24" t="s">
        <v>663</v>
      </c>
      <c r="E411" s="25" t="s">
        <v>170</v>
      </c>
      <c r="F411" s="26"/>
      <c r="G411" s="93"/>
      <c r="H411" s="90"/>
      <c r="I411" s="115"/>
      <c r="J411" s="90"/>
      <c r="K411" s="115"/>
      <c r="L411" s="90"/>
      <c r="M411" s="115"/>
      <c r="N411" s="115" t="e">
        <f t="shared" si="18"/>
        <v>#DIV/0!</v>
      </c>
      <c r="O411" s="115" t="e">
        <f t="shared" si="19"/>
        <v>#DIV/0!</v>
      </c>
      <c r="P411" s="116">
        <f t="shared" si="20"/>
        <v>0</v>
      </c>
      <c r="Q411" s="126"/>
    </row>
    <row r="412" spans="1:17" s="15" customFormat="1" ht="13.5" customHeight="1" thickBot="1" x14ac:dyDescent="0.25">
      <c r="A412" s="86"/>
      <c r="B412" s="93"/>
      <c r="C412" s="94"/>
      <c r="D412" s="24" t="s">
        <v>664</v>
      </c>
      <c r="E412" s="25" t="s">
        <v>665</v>
      </c>
      <c r="F412" s="26" t="s">
        <v>33</v>
      </c>
      <c r="G412" s="93"/>
      <c r="H412" s="90"/>
      <c r="I412" s="115"/>
      <c r="J412" s="90"/>
      <c r="K412" s="115"/>
      <c r="L412" s="90"/>
      <c r="M412" s="115"/>
      <c r="N412" s="115" t="e">
        <f t="shared" si="18"/>
        <v>#DIV/0!</v>
      </c>
      <c r="O412" s="115" t="e">
        <f t="shared" si="19"/>
        <v>#DIV/0!</v>
      </c>
      <c r="P412" s="116">
        <f t="shared" si="20"/>
        <v>0</v>
      </c>
      <c r="Q412" s="126"/>
    </row>
    <row r="413" spans="1:17" s="15" customFormat="1" ht="13.5" customHeight="1" thickBot="1" x14ac:dyDescent="0.25">
      <c r="A413" s="86"/>
      <c r="B413" s="93"/>
      <c r="C413" s="94"/>
      <c r="D413" s="24" t="s">
        <v>666</v>
      </c>
      <c r="E413" s="25" t="s">
        <v>501</v>
      </c>
      <c r="F413" s="26"/>
      <c r="G413" s="93"/>
      <c r="H413" s="90"/>
      <c r="I413" s="115"/>
      <c r="J413" s="90"/>
      <c r="K413" s="115"/>
      <c r="L413" s="90"/>
      <c r="M413" s="115"/>
      <c r="N413" s="115" t="e">
        <f t="shared" si="18"/>
        <v>#DIV/0!</v>
      </c>
      <c r="O413" s="115" t="e">
        <f t="shared" si="19"/>
        <v>#DIV/0!</v>
      </c>
      <c r="P413" s="116">
        <f t="shared" si="20"/>
        <v>0</v>
      </c>
      <c r="Q413" s="126"/>
    </row>
    <row r="414" spans="1:17" s="15" customFormat="1" ht="45.75" thickBot="1" x14ac:dyDescent="0.25">
      <c r="A414" s="86"/>
      <c r="B414" s="93"/>
      <c r="C414" s="94"/>
      <c r="D414" s="24" t="s">
        <v>515</v>
      </c>
      <c r="E414" s="25" t="s">
        <v>667</v>
      </c>
      <c r="F414" s="26"/>
      <c r="G414" s="93"/>
      <c r="H414" s="90"/>
      <c r="I414" s="115"/>
      <c r="J414" s="90"/>
      <c r="K414" s="115"/>
      <c r="L414" s="90"/>
      <c r="M414" s="115"/>
      <c r="N414" s="115" t="e">
        <f t="shared" si="18"/>
        <v>#DIV/0!</v>
      </c>
      <c r="O414" s="115" t="e">
        <f t="shared" si="19"/>
        <v>#DIV/0!</v>
      </c>
      <c r="P414" s="116">
        <f t="shared" si="20"/>
        <v>0</v>
      </c>
      <c r="Q414" s="126"/>
    </row>
    <row r="415" spans="1:17" s="15" customFormat="1" ht="23.25" thickBot="1" x14ac:dyDescent="0.25">
      <c r="A415" s="86"/>
      <c r="B415" s="93"/>
      <c r="C415" s="94"/>
      <c r="D415" s="24" t="s">
        <v>668</v>
      </c>
      <c r="E415" s="25" t="s">
        <v>669</v>
      </c>
      <c r="F415" s="26"/>
      <c r="G415" s="93"/>
      <c r="H415" s="90"/>
      <c r="I415" s="115"/>
      <c r="J415" s="90"/>
      <c r="K415" s="115"/>
      <c r="L415" s="90"/>
      <c r="M415" s="115"/>
      <c r="N415" s="115" t="e">
        <f t="shared" si="18"/>
        <v>#DIV/0!</v>
      </c>
      <c r="O415" s="115" t="e">
        <f t="shared" si="19"/>
        <v>#DIV/0!</v>
      </c>
      <c r="P415" s="116">
        <f t="shared" si="20"/>
        <v>0</v>
      </c>
      <c r="Q415" s="126"/>
    </row>
    <row r="416" spans="1:17" s="15" customFormat="1" ht="23.25" thickBot="1" x14ac:dyDescent="0.25">
      <c r="A416" s="86"/>
      <c r="B416" s="93"/>
      <c r="C416" s="94"/>
      <c r="D416" s="27" t="s">
        <v>670</v>
      </c>
      <c r="E416" s="28" t="s">
        <v>671</v>
      </c>
      <c r="F416" s="29"/>
      <c r="G416" s="93"/>
      <c r="H416" s="90"/>
      <c r="I416" s="115"/>
      <c r="J416" s="90"/>
      <c r="K416" s="115"/>
      <c r="L416" s="90"/>
      <c r="M416" s="115"/>
      <c r="N416" s="115" t="e">
        <f t="shared" si="18"/>
        <v>#DIV/0!</v>
      </c>
      <c r="O416" s="115" t="e">
        <f t="shared" si="19"/>
        <v>#DIV/0!</v>
      </c>
      <c r="P416" s="116">
        <f t="shared" si="20"/>
        <v>0</v>
      </c>
      <c r="Q416" s="126"/>
    </row>
    <row r="417" spans="1:17" s="15" customFormat="1" ht="12" customHeight="1" thickBot="1" x14ac:dyDescent="0.25">
      <c r="A417" s="86">
        <v>68</v>
      </c>
      <c r="B417" s="93" t="s">
        <v>652</v>
      </c>
      <c r="C417" s="94" t="s">
        <v>653</v>
      </c>
      <c r="D417" s="21" t="s">
        <v>654</v>
      </c>
      <c r="E417" s="22" t="s">
        <v>253</v>
      </c>
      <c r="F417" s="23" t="s">
        <v>33</v>
      </c>
      <c r="G417" s="93" t="s">
        <v>27</v>
      </c>
      <c r="H417" s="90" t="s">
        <v>599</v>
      </c>
      <c r="I417" s="115">
        <v>347</v>
      </c>
      <c r="J417" s="90" t="s">
        <v>600</v>
      </c>
      <c r="K417" s="115">
        <v>350.7</v>
      </c>
      <c r="L417" s="90" t="s">
        <v>601</v>
      </c>
      <c r="M417" s="115">
        <v>389</v>
      </c>
      <c r="N417" s="115">
        <f t="shared" si="18"/>
        <v>18.987071624894899</v>
      </c>
      <c r="O417" s="115">
        <f t="shared" si="19"/>
        <v>5.2416688023083369</v>
      </c>
      <c r="P417" s="116">
        <f t="shared" si="20"/>
        <v>362.23333333333335</v>
      </c>
      <c r="Q417" s="126"/>
    </row>
    <row r="418" spans="1:17" s="15" customFormat="1" ht="13.5" customHeight="1" thickBot="1" x14ac:dyDescent="0.25">
      <c r="A418" s="86"/>
      <c r="B418" s="93"/>
      <c r="C418" s="94"/>
      <c r="D418" s="24" t="s">
        <v>655</v>
      </c>
      <c r="E418" s="25" t="s">
        <v>647</v>
      </c>
      <c r="F418" s="26"/>
      <c r="G418" s="93"/>
      <c r="H418" s="90"/>
      <c r="I418" s="115"/>
      <c r="J418" s="90"/>
      <c r="K418" s="115"/>
      <c r="L418" s="90"/>
      <c r="M418" s="115"/>
      <c r="N418" s="115" t="e">
        <f t="shared" si="18"/>
        <v>#DIV/0!</v>
      </c>
      <c r="O418" s="115" t="e">
        <f t="shared" si="19"/>
        <v>#DIV/0!</v>
      </c>
      <c r="P418" s="116">
        <f t="shared" si="20"/>
        <v>0</v>
      </c>
      <c r="Q418" s="126"/>
    </row>
    <row r="419" spans="1:17" s="15" customFormat="1" ht="34.5" thickBot="1" x14ac:dyDescent="0.25">
      <c r="A419" s="86"/>
      <c r="B419" s="93"/>
      <c r="C419" s="94"/>
      <c r="D419" s="24" t="s">
        <v>656</v>
      </c>
      <c r="E419" s="25" t="s">
        <v>657</v>
      </c>
      <c r="F419" s="26"/>
      <c r="G419" s="93"/>
      <c r="H419" s="90"/>
      <c r="I419" s="115"/>
      <c r="J419" s="90"/>
      <c r="K419" s="115"/>
      <c r="L419" s="90"/>
      <c r="M419" s="115"/>
      <c r="N419" s="115" t="e">
        <f t="shared" si="18"/>
        <v>#DIV/0!</v>
      </c>
      <c r="O419" s="115" t="e">
        <f t="shared" si="19"/>
        <v>#DIV/0!</v>
      </c>
      <c r="P419" s="116">
        <f t="shared" si="20"/>
        <v>0</v>
      </c>
      <c r="Q419" s="126"/>
    </row>
    <row r="420" spans="1:17" s="15" customFormat="1" ht="23.25" thickBot="1" x14ac:dyDescent="0.25">
      <c r="A420" s="86"/>
      <c r="B420" s="93"/>
      <c r="C420" s="94"/>
      <c r="D420" s="24" t="s">
        <v>659</v>
      </c>
      <c r="E420" s="25" t="s">
        <v>310</v>
      </c>
      <c r="F420" s="26"/>
      <c r="G420" s="93"/>
      <c r="H420" s="90"/>
      <c r="I420" s="115"/>
      <c r="J420" s="90"/>
      <c r="K420" s="115"/>
      <c r="L420" s="90"/>
      <c r="M420" s="115"/>
      <c r="N420" s="115" t="e">
        <f t="shared" si="18"/>
        <v>#DIV/0!</v>
      </c>
      <c r="O420" s="115" t="e">
        <f t="shared" si="19"/>
        <v>#DIV/0!</v>
      </c>
      <c r="P420" s="116">
        <f t="shared" si="20"/>
        <v>0</v>
      </c>
      <c r="Q420" s="126"/>
    </row>
    <row r="421" spans="1:17" s="15" customFormat="1" ht="13.5" customHeight="1" thickBot="1" x14ac:dyDescent="0.25">
      <c r="A421" s="86"/>
      <c r="B421" s="93"/>
      <c r="C421" s="94"/>
      <c r="D421" s="24" t="s">
        <v>35</v>
      </c>
      <c r="E421" s="25" t="s">
        <v>660</v>
      </c>
      <c r="F421" s="26"/>
      <c r="G421" s="93"/>
      <c r="H421" s="90"/>
      <c r="I421" s="115"/>
      <c r="J421" s="90"/>
      <c r="K421" s="115"/>
      <c r="L421" s="90"/>
      <c r="M421" s="115"/>
      <c r="N421" s="115" t="e">
        <f t="shared" si="18"/>
        <v>#DIV/0!</v>
      </c>
      <c r="O421" s="115" t="e">
        <f t="shared" si="19"/>
        <v>#DIV/0!</v>
      </c>
      <c r="P421" s="116">
        <f t="shared" si="20"/>
        <v>0</v>
      </c>
      <c r="Q421" s="126"/>
    </row>
    <row r="422" spans="1:17" s="15" customFormat="1" ht="13.5" customHeight="1" thickBot="1" x14ac:dyDescent="0.25">
      <c r="A422" s="86"/>
      <c r="B422" s="93"/>
      <c r="C422" s="94"/>
      <c r="D422" s="24" t="s">
        <v>661</v>
      </c>
      <c r="E422" s="25" t="s">
        <v>662</v>
      </c>
      <c r="F422" s="26"/>
      <c r="G422" s="93"/>
      <c r="H422" s="90"/>
      <c r="I422" s="115"/>
      <c r="J422" s="90"/>
      <c r="K422" s="115"/>
      <c r="L422" s="90"/>
      <c r="M422" s="115"/>
      <c r="N422" s="115" t="e">
        <f t="shared" si="18"/>
        <v>#DIV/0!</v>
      </c>
      <c r="O422" s="115" t="e">
        <f t="shared" si="19"/>
        <v>#DIV/0!</v>
      </c>
      <c r="P422" s="116">
        <f t="shared" si="20"/>
        <v>0</v>
      </c>
      <c r="Q422" s="126"/>
    </row>
    <row r="423" spans="1:17" s="15" customFormat="1" ht="15" customHeight="1" thickBot="1" x14ac:dyDescent="0.25">
      <c r="A423" s="86"/>
      <c r="B423" s="93"/>
      <c r="C423" s="94"/>
      <c r="D423" s="24" t="s">
        <v>663</v>
      </c>
      <c r="E423" s="25" t="s">
        <v>170</v>
      </c>
      <c r="F423" s="26"/>
      <c r="G423" s="93"/>
      <c r="H423" s="90"/>
      <c r="I423" s="115"/>
      <c r="J423" s="90"/>
      <c r="K423" s="115"/>
      <c r="L423" s="90"/>
      <c r="M423" s="115"/>
      <c r="N423" s="115" t="e">
        <f t="shared" si="18"/>
        <v>#DIV/0!</v>
      </c>
      <c r="O423" s="115" t="e">
        <f t="shared" si="19"/>
        <v>#DIV/0!</v>
      </c>
      <c r="P423" s="116">
        <f t="shared" si="20"/>
        <v>0</v>
      </c>
      <c r="Q423" s="126"/>
    </row>
    <row r="424" spans="1:17" s="15" customFormat="1" ht="13.5" customHeight="1" thickBot="1" x14ac:dyDescent="0.25">
      <c r="A424" s="86"/>
      <c r="B424" s="93"/>
      <c r="C424" s="94"/>
      <c r="D424" s="24" t="s">
        <v>664</v>
      </c>
      <c r="E424" s="25" t="s">
        <v>672</v>
      </c>
      <c r="F424" s="26" t="s">
        <v>33</v>
      </c>
      <c r="G424" s="93"/>
      <c r="H424" s="90"/>
      <c r="I424" s="115"/>
      <c r="J424" s="90"/>
      <c r="K424" s="115"/>
      <c r="L424" s="90"/>
      <c r="M424" s="115"/>
      <c r="N424" s="115" t="e">
        <f t="shared" si="18"/>
        <v>#DIV/0!</v>
      </c>
      <c r="O424" s="115" t="e">
        <f t="shared" si="19"/>
        <v>#DIV/0!</v>
      </c>
      <c r="P424" s="116">
        <f t="shared" si="20"/>
        <v>0</v>
      </c>
      <c r="Q424" s="126"/>
    </row>
    <row r="425" spans="1:17" s="15" customFormat="1" ht="13.5" customHeight="1" thickBot="1" x14ac:dyDescent="0.25">
      <c r="A425" s="86"/>
      <c r="B425" s="93"/>
      <c r="C425" s="94"/>
      <c r="D425" s="24" t="s">
        <v>666</v>
      </c>
      <c r="E425" s="25" t="s">
        <v>501</v>
      </c>
      <c r="F425" s="26"/>
      <c r="G425" s="93"/>
      <c r="H425" s="90"/>
      <c r="I425" s="115"/>
      <c r="J425" s="90"/>
      <c r="K425" s="115"/>
      <c r="L425" s="90"/>
      <c r="M425" s="115"/>
      <c r="N425" s="115" t="e">
        <f t="shared" si="18"/>
        <v>#DIV/0!</v>
      </c>
      <c r="O425" s="115" t="e">
        <f t="shared" si="19"/>
        <v>#DIV/0!</v>
      </c>
      <c r="P425" s="116">
        <f t="shared" si="20"/>
        <v>0</v>
      </c>
      <c r="Q425" s="126"/>
    </row>
    <row r="426" spans="1:17" s="15" customFormat="1" ht="23.25" thickBot="1" x14ac:dyDescent="0.25">
      <c r="A426" s="86"/>
      <c r="B426" s="93"/>
      <c r="C426" s="94"/>
      <c r="D426" s="24" t="s">
        <v>515</v>
      </c>
      <c r="E426" s="25" t="s">
        <v>673</v>
      </c>
      <c r="F426" s="26"/>
      <c r="G426" s="93"/>
      <c r="H426" s="90"/>
      <c r="I426" s="115"/>
      <c r="J426" s="90"/>
      <c r="K426" s="115"/>
      <c r="L426" s="90"/>
      <c r="M426" s="115"/>
      <c r="N426" s="115" t="e">
        <f t="shared" si="18"/>
        <v>#DIV/0!</v>
      </c>
      <c r="O426" s="115" t="e">
        <f t="shared" si="19"/>
        <v>#DIV/0!</v>
      </c>
      <c r="P426" s="116">
        <f t="shared" si="20"/>
        <v>0</v>
      </c>
      <c r="Q426" s="126"/>
    </row>
    <row r="427" spans="1:17" s="15" customFormat="1" ht="23.25" thickBot="1" x14ac:dyDescent="0.25">
      <c r="A427" s="86"/>
      <c r="B427" s="93"/>
      <c r="C427" s="94"/>
      <c r="D427" s="24" t="s">
        <v>668</v>
      </c>
      <c r="E427" s="25" t="s">
        <v>669</v>
      </c>
      <c r="F427" s="26"/>
      <c r="G427" s="93"/>
      <c r="H427" s="90"/>
      <c r="I427" s="115"/>
      <c r="J427" s="90"/>
      <c r="K427" s="115"/>
      <c r="L427" s="90"/>
      <c r="M427" s="115"/>
      <c r="N427" s="115" t="e">
        <f t="shared" si="18"/>
        <v>#DIV/0!</v>
      </c>
      <c r="O427" s="115" t="e">
        <f t="shared" si="19"/>
        <v>#DIV/0!</v>
      </c>
      <c r="P427" s="116">
        <f t="shared" si="20"/>
        <v>0</v>
      </c>
      <c r="Q427" s="126"/>
    </row>
    <row r="428" spans="1:17" s="15" customFormat="1" ht="23.25" thickBot="1" x14ac:dyDescent="0.25">
      <c r="A428" s="86"/>
      <c r="B428" s="93"/>
      <c r="C428" s="94"/>
      <c r="D428" s="27" t="s">
        <v>670</v>
      </c>
      <c r="E428" s="28" t="s">
        <v>671</v>
      </c>
      <c r="F428" s="29"/>
      <c r="G428" s="93"/>
      <c r="H428" s="90"/>
      <c r="I428" s="115"/>
      <c r="J428" s="90"/>
      <c r="K428" s="115"/>
      <c r="L428" s="90"/>
      <c r="M428" s="115"/>
      <c r="N428" s="115" t="e">
        <f t="shared" si="18"/>
        <v>#DIV/0!</v>
      </c>
      <c r="O428" s="115" t="e">
        <f t="shared" si="19"/>
        <v>#DIV/0!</v>
      </c>
      <c r="P428" s="116">
        <f t="shared" si="20"/>
        <v>0</v>
      </c>
      <c r="Q428" s="126"/>
    </row>
    <row r="429" spans="1:17" s="15" customFormat="1" ht="12" customHeight="1" thickBot="1" x14ac:dyDescent="0.25">
      <c r="A429" s="86">
        <v>69</v>
      </c>
      <c r="B429" s="93" t="s">
        <v>674</v>
      </c>
      <c r="C429" s="94" t="s">
        <v>675</v>
      </c>
      <c r="D429" s="21" t="s">
        <v>489</v>
      </c>
      <c r="E429" s="22" t="s">
        <v>187</v>
      </c>
      <c r="F429" s="23" t="s">
        <v>33</v>
      </c>
      <c r="G429" s="93" t="s">
        <v>332</v>
      </c>
      <c r="H429" s="90" t="s">
        <v>599</v>
      </c>
      <c r="I429" s="115">
        <v>37</v>
      </c>
      <c r="J429" s="90" t="s">
        <v>600</v>
      </c>
      <c r="K429" s="115">
        <v>38.9</v>
      </c>
      <c r="L429" s="90" t="s">
        <v>601</v>
      </c>
      <c r="M429" s="115">
        <v>33.6</v>
      </c>
      <c r="N429" s="115">
        <f t="shared" si="18"/>
        <v>2.1924111536540454</v>
      </c>
      <c r="O429" s="115">
        <f t="shared" si="19"/>
        <v>6.0066059004220422</v>
      </c>
      <c r="P429" s="116">
        <f t="shared" si="20"/>
        <v>36.5</v>
      </c>
      <c r="Q429" s="126"/>
    </row>
    <row r="430" spans="1:17" s="15" customFormat="1" ht="13.5" customHeight="1" thickBot="1" x14ac:dyDescent="0.25">
      <c r="A430" s="86"/>
      <c r="B430" s="93"/>
      <c r="C430" s="94"/>
      <c r="D430" s="24" t="s">
        <v>492</v>
      </c>
      <c r="E430" s="25" t="s">
        <v>676</v>
      </c>
      <c r="F430" s="26" t="s">
        <v>33</v>
      </c>
      <c r="G430" s="93"/>
      <c r="H430" s="90"/>
      <c r="I430" s="115"/>
      <c r="J430" s="90"/>
      <c r="K430" s="115"/>
      <c r="L430" s="90"/>
      <c r="M430" s="115"/>
      <c r="N430" s="115" t="e">
        <f t="shared" si="18"/>
        <v>#DIV/0!</v>
      </c>
      <c r="O430" s="115" t="e">
        <f t="shared" si="19"/>
        <v>#DIV/0!</v>
      </c>
      <c r="P430" s="116">
        <f t="shared" si="20"/>
        <v>0</v>
      </c>
      <c r="Q430" s="126"/>
    </row>
    <row r="431" spans="1:17" s="15" customFormat="1" ht="13.5" customHeight="1" thickBot="1" x14ac:dyDescent="0.25">
      <c r="A431" s="86"/>
      <c r="B431" s="93"/>
      <c r="C431" s="94"/>
      <c r="D431" s="24" t="s">
        <v>677</v>
      </c>
      <c r="E431" s="25" t="s">
        <v>678</v>
      </c>
      <c r="F431" s="26"/>
      <c r="G431" s="93"/>
      <c r="H431" s="90"/>
      <c r="I431" s="115"/>
      <c r="J431" s="90"/>
      <c r="K431" s="115"/>
      <c r="L431" s="90"/>
      <c r="M431" s="115"/>
      <c r="N431" s="115" t="e">
        <f t="shared" si="18"/>
        <v>#DIV/0!</v>
      </c>
      <c r="O431" s="115" t="e">
        <f t="shared" si="19"/>
        <v>#DIV/0!</v>
      </c>
      <c r="P431" s="116">
        <f t="shared" si="20"/>
        <v>0</v>
      </c>
      <c r="Q431" s="126"/>
    </row>
    <row r="432" spans="1:17" s="15" customFormat="1" ht="15.75" customHeight="1" thickBot="1" x14ac:dyDescent="0.25">
      <c r="A432" s="86"/>
      <c r="B432" s="93"/>
      <c r="C432" s="94"/>
      <c r="D432" s="24" t="s">
        <v>440</v>
      </c>
      <c r="E432" s="25" t="s">
        <v>44</v>
      </c>
      <c r="F432" s="26"/>
      <c r="G432" s="93"/>
      <c r="H432" s="90"/>
      <c r="I432" s="115"/>
      <c r="J432" s="90"/>
      <c r="K432" s="115"/>
      <c r="L432" s="90"/>
      <c r="M432" s="115"/>
      <c r="N432" s="115" t="e">
        <f t="shared" si="18"/>
        <v>#DIV/0!</v>
      </c>
      <c r="O432" s="115" t="e">
        <f t="shared" si="19"/>
        <v>#DIV/0!</v>
      </c>
      <c r="P432" s="116">
        <f t="shared" si="20"/>
        <v>0</v>
      </c>
      <c r="Q432" s="126"/>
    </row>
    <row r="433" spans="1:17" s="15" customFormat="1" ht="23.25" thickBot="1" x14ac:dyDescent="0.25">
      <c r="A433" s="86"/>
      <c r="B433" s="93"/>
      <c r="C433" s="94"/>
      <c r="D433" s="27" t="s">
        <v>670</v>
      </c>
      <c r="E433" s="28" t="s">
        <v>671</v>
      </c>
      <c r="F433" s="29"/>
      <c r="G433" s="93"/>
      <c r="H433" s="90"/>
      <c r="I433" s="115"/>
      <c r="J433" s="90"/>
      <c r="K433" s="115"/>
      <c r="L433" s="90"/>
      <c r="M433" s="115"/>
      <c r="N433" s="115" t="e">
        <f t="shared" si="18"/>
        <v>#DIV/0!</v>
      </c>
      <c r="O433" s="115" t="e">
        <f t="shared" si="19"/>
        <v>#DIV/0!</v>
      </c>
      <c r="P433" s="116">
        <f t="shared" si="20"/>
        <v>0</v>
      </c>
      <c r="Q433" s="126"/>
    </row>
    <row r="434" spans="1:17" s="15" customFormat="1" ht="22.5" customHeight="1" thickBot="1" x14ac:dyDescent="0.25">
      <c r="A434" s="97">
        <v>70</v>
      </c>
      <c r="B434" s="106" t="s">
        <v>679</v>
      </c>
      <c r="C434" s="107" t="s">
        <v>680</v>
      </c>
      <c r="D434" s="21" t="s">
        <v>681</v>
      </c>
      <c r="E434" s="22" t="s">
        <v>682</v>
      </c>
      <c r="F434" s="23"/>
      <c r="G434" s="106" t="s">
        <v>27</v>
      </c>
      <c r="H434" s="101" t="s">
        <v>599</v>
      </c>
      <c r="I434" s="112">
        <v>57</v>
      </c>
      <c r="J434" s="101" t="s">
        <v>600</v>
      </c>
      <c r="K434" s="112">
        <v>53.9</v>
      </c>
      <c r="L434" s="101" t="s">
        <v>601</v>
      </c>
      <c r="M434" s="112">
        <v>43</v>
      </c>
      <c r="N434" s="112">
        <f t="shared" si="18"/>
        <v>6.0038876294169992</v>
      </c>
      <c r="O434" s="112">
        <f t="shared" si="19"/>
        <v>11.70348465773294</v>
      </c>
      <c r="P434" s="113">
        <f t="shared" si="20"/>
        <v>51.300000000000004</v>
      </c>
      <c r="Q434" s="125"/>
    </row>
    <row r="435" spans="1:17" s="15" customFormat="1" ht="23.25" thickBot="1" x14ac:dyDescent="0.25">
      <c r="A435" s="97"/>
      <c r="B435" s="106"/>
      <c r="C435" s="107"/>
      <c r="D435" s="24" t="s">
        <v>683</v>
      </c>
      <c r="E435" s="25" t="s">
        <v>660</v>
      </c>
      <c r="F435" s="26"/>
      <c r="G435" s="106"/>
      <c r="H435" s="101"/>
      <c r="I435" s="112"/>
      <c r="J435" s="101"/>
      <c r="K435" s="112"/>
      <c r="L435" s="101"/>
      <c r="M435" s="112"/>
      <c r="N435" s="112" t="e">
        <f t="shared" si="18"/>
        <v>#DIV/0!</v>
      </c>
      <c r="O435" s="112" t="e">
        <f t="shared" si="19"/>
        <v>#DIV/0!</v>
      </c>
      <c r="P435" s="113">
        <f t="shared" si="20"/>
        <v>0</v>
      </c>
      <c r="Q435" s="125"/>
    </row>
    <row r="436" spans="1:17" s="15" customFormat="1" ht="13.5" customHeight="1" thickBot="1" x14ac:dyDescent="0.25">
      <c r="A436" s="97"/>
      <c r="B436" s="106"/>
      <c r="C436" s="107"/>
      <c r="D436" s="24" t="s">
        <v>684</v>
      </c>
      <c r="E436" s="25" t="s">
        <v>685</v>
      </c>
      <c r="F436" s="26" t="s">
        <v>33</v>
      </c>
      <c r="G436" s="106"/>
      <c r="H436" s="101"/>
      <c r="I436" s="112"/>
      <c r="J436" s="101"/>
      <c r="K436" s="112"/>
      <c r="L436" s="101"/>
      <c r="M436" s="112"/>
      <c r="N436" s="112" t="e">
        <f t="shared" si="18"/>
        <v>#DIV/0!</v>
      </c>
      <c r="O436" s="112" t="e">
        <f t="shared" si="19"/>
        <v>#DIV/0!</v>
      </c>
      <c r="P436" s="113">
        <f t="shared" si="20"/>
        <v>0</v>
      </c>
      <c r="Q436" s="125"/>
    </row>
    <row r="437" spans="1:17" s="15" customFormat="1" ht="23.25" thickBot="1" x14ac:dyDescent="0.25">
      <c r="A437" s="97"/>
      <c r="B437" s="106"/>
      <c r="C437" s="107"/>
      <c r="D437" s="24" t="s">
        <v>686</v>
      </c>
      <c r="E437" s="25" t="s">
        <v>594</v>
      </c>
      <c r="F437" s="26"/>
      <c r="G437" s="106"/>
      <c r="H437" s="101"/>
      <c r="I437" s="112"/>
      <c r="J437" s="101"/>
      <c r="K437" s="112"/>
      <c r="L437" s="101"/>
      <c r="M437" s="112"/>
      <c r="N437" s="112" t="e">
        <f t="shared" si="18"/>
        <v>#DIV/0!</v>
      </c>
      <c r="O437" s="112" t="e">
        <f t="shared" si="19"/>
        <v>#DIV/0!</v>
      </c>
      <c r="P437" s="113">
        <f t="shared" si="20"/>
        <v>0</v>
      </c>
      <c r="Q437" s="125"/>
    </row>
    <row r="438" spans="1:17" s="15" customFormat="1" ht="13.5" customHeight="1" thickBot="1" x14ac:dyDescent="0.25">
      <c r="A438" s="97"/>
      <c r="B438" s="106"/>
      <c r="C438" s="107"/>
      <c r="D438" s="24" t="s">
        <v>666</v>
      </c>
      <c r="E438" s="25" t="s">
        <v>687</v>
      </c>
      <c r="F438" s="26"/>
      <c r="G438" s="106"/>
      <c r="H438" s="101"/>
      <c r="I438" s="112"/>
      <c r="J438" s="101"/>
      <c r="K438" s="112"/>
      <c r="L438" s="101"/>
      <c r="M438" s="112"/>
      <c r="N438" s="112" t="e">
        <f t="shared" si="18"/>
        <v>#DIV/0!</v>
      </c>
      <c r="O438" s="112" t="e">
        <f t="shared" si="19"/>
        <v>#DIV/0!</v>
      </c>
      <c r="P438" s="113">
        <f t="shared" si="20"/>
        <v>0</v>
      </c>
      <c r="Q438" s="125"/>
    </row>
    <row r="439" spans="1:17" s="15" customFormat="1" ht="23.25" thickBot="1" x14ac:dyDescent="0.25">
      <c r="A439" s="97"/>
      <c r="B439" s="106"/>
      <c r="C439" s="107"/>
      <c r="D439" s="44" t="s">
        <v>670</v>
      </c>
      <c r="E439" s="45" t="s">
        <v>671</v>
      </c>
      <c r="F439" s="46"/>
      <c r="G439" s="106"/>
      <c r="H439" s="101"/>
      <c r="I439" s="112"/>
      <c r="J439" s="101"/>
      <c r="K439" s="112"/>
      <c r="L439" s="101"/>
      <c r="M439" s="112"/>
      <c r="N439" s="112" t="e">
        <f t="shared" ref="N439:N490" si="21">_xlfn.STDEV.P(I439,K439,M439)</f>
        <v>#DIV/0!</v>
      </c>
      <c r="O439" s="112" t="e">
        <f t="shared" ref="O439:O490" si="22">N439/P439*100</f>
        <v>#DIV/0!</v>
      </c>
      <c r="P439" s="113">
        <f t="shared" ref="P439:P490" si="23">(I439+K439+M439)/3</f>
        <v>0</v>
      </c>
      <c r="Q439" s="125"/>
    </row>
    <row r="440" spans="1:17" s="15" customFormat="1" ht="12" customHeight="1" thickBot="1" x14ac:dyDescent="0.25">
      <c r="A440" s="86">
        <v>71</v>
      </c>
      <c r="B440" s="87" t="s">
        <v>688</v>
      </c>
      <c r="C440" s="88" t="s">
        <v>689</v>
      </c>
      <c r="D440" s="13" t="s">
        <v>587</v>
      </c>
      <c r="E440" s="13" t="s">
        <v>690</v>
      </c>
      <c r="F440" s="14" t="s">
        <v>33</v>
      </c>
      <c r="G440" s="87" t="s">
        <v>27</v>
      </c>
      <c r="H440" s="90" t="s">
        <v>599</v>
      </c>
      <c r="I440" s="115">
        <v>5</v>
      </c>
      <c r="J440" s="90" t="s">
        <v>600</v>
      </c>
      <c r="K440" s="115">
        <v>4.88</v>
      </c>
      <c r="L440" s="90" t="s">
        <v>601</v>
      </c>
      <c r="M440" s="115">
        <v>4.9000000000000004</v>
      </c>
      <c r="N440" s="115">
        <f t="shared" si="21"/>
        <v>5.2493385826745377E-2</v>
      </c>
      <c r="O440" s="115">
        <f t="shared" si="22"/>
        <v>1.06549497618563</v>
      </c>
      <c r="P440" s="116">
        <f t="shared" si="23"/>
        <v>4.9266666666666667</v>
      </c>
      <c r="Q440" s="126"/>
    </row>
    <row r="441" spans="1:17" s="15" customFormat="1" ht="13.5" customHeight="1" thickBot="1" x14ac:dyDescent="0.25">
      <c r="A441" s="86"/>
      <c r="B441" s="87"/>
      <c r="C441" s="88"/>
      <c r="D441" s="16" t="s">
        <v>31</v>
      </c>
      <c r="E441" s="16" t="s">
        <v>691</v>
      </c>
      <c r="F441" s="17" t="s">
        <v>33</v>
      </c>
      <c r="G441" s="87"/>
      <c r="H441" s="90"/>
      <c r="I441" s="115"/>
      <c r="J441" s="90"/>
      <c r="K441" s="115"/>
      <c r="L441" s="90"/>
      <c r="M441" s="115"/>
      <c r="N441" s="115" t="e">
        <f t="shared" si="21"/>
        <v>#DIV/0!</v>
      </c>
      <c r="O441" s="115" t="e">
        <f t="shared" si="22"/>
        <v>#DIV/0!</v>
      </c>
      <c r="P441" s="116">
        <f t="shared" si="23"/>
        <v>0</v>
      </c>
      <c r="Q441" s="126"/>
    </row>
    <row r="442" spans="1:17" s="15" customFormat="1" ht="13.5" customHeight="1" thickBot="1" x14ac:dyDescent="0.25">
      <c r="A442" s="86"/>
      <c r="B442" s="87"/>
      <c r="C442" s="88"/>
      <c r="D442" s="16" t="s">
        <v>692</v>
      </c>
      <c r="E442" s="16" t="s">
        <v>693</v>
      </c>
      <c r="F442" s="17"/>
      <c r="G442" s="87"/>
      <c r="H442" s="90"/>
      <c r="I442" s="115"/>
      <c r="J442" s="90"/>
      <c r="K442" s="115"/>
      <c r="L442" s="90"/>
      <c r="M442" s="115"/>
      <c r="N442" s="115" t="e">
        <f t="shared" si="21"/>
        <v>#DIV/0!</v>
      </c>
      <c r="O442" s="115" t="e">
        <f t="shared" si="22"/>
        <v>#DIV/0!</v>
      </c>
      <c r="P442" s="116">
        <f t="shared" si="23"/>
        <v>0</v>
      </c>
      <c r="Q442" s="126"/>
    </row>
    <row r="443" spans="1:17" s="15" customFormat="1" ht="13.5" customHeight="1" thickBot="1" x14ac:dyDescent="0.25">
      <c r="A443" s="86"/>
      <c r="B443" s="87"/>
      <c r="C443" s="88"/>
      <c r="D443" s="16" t="s">
        <v>694</v>
      </c>
      <c r="E443" s="16" t="s">
        <v>695</v>
      </c>
      <c r="F443" s="17"/>
      <c r="G443" s="87"/>
      <c r="H443" s="90"/>
      <c r="I443" s="115"/>
      <c r="J443" s="90"/>
      <c r="K443" s="115"/>
      <c r="L443" s="90"/>
      <c r="M443" s="115"/>
      <c r="N443" s="115" t="e">
        <f t="shared" si="21"/>
        <v>#DIV/0!</v>
      </c>
      <c r="O443" s="115" t="e">
        <f t="shared" si="22"/>
        <v>#DIV/0!</v>
      </c>
      <c r="P443" s="116">
        <f t="shared" si="23"/>
        <v>0</v>
      </c>
      <c r="Q443" s="126"/>
    </row>
    <row r="444" spans="1:17" s="15" customFormat="1" ht="13.5" customHeight="1" thickBot="1" x14ac:dyDescent="0.25">
      <c r="A444" s="86"/>
      <c r="B444" s="87"/>
      <c r="C444" s="88"/>
      <c r="D444" s="16" t="s">
        <v>696</v>
      </c>
      <c r="E444" s="16" t="s">
        <v>115</v>
      </c>
      <c r="F444" s="17"/>
      <c r="G444" s="87"/>
      <c r="H444" s="90"/>
      <c r="I444" s="115"/>
      <c r="J444" s="90"/>
      <c r="K444" s="115"/>
      <c r="L444" s="90"/>
      <c r="M444" s="115"/>
      <c r="N444" s="115" t="e">
        <f t="shared" si="21"/>
        <v>#DIV/0!</v>
      </c>
      <c r="O444" s="115" t="e">
        <f t="shared" si="22"/>
        <v>#DIV/0!</v>
      </c>
      <c r="P444" s="116">
        <f t="shared" si="23"/>
        <v>0</v>
      </c>
      <c r="Q444" s="126"/>
    </row>
    <row r="445" spans="1:17" s="15" customFormat="1" ht="13.5" customHeight="1" thickBot="1" x14ac:dyDescent="0.25">
      <c r="A445" s="86"/>
      <c r="B445" s="87"/>
      <c r="C445" s="88"/>
      <c r="D445" s="16" t="s">
        <v>697</v>
      </c>
      <c r="E445" s="16" t="s">
        <v>698</v>
      </c>
      <c r="F445" s="17"/>
      <c r="G445" s="87"/>
      <c r="H445" s="90"/>
      <c r="I445" s="115"/>
      <c r="J445" s="90"/>
      <c r="K445" s="115"/>
      <c r="L445" s="90"/>
      <c r="M445" s="115"/>
      <c r="N445" s="115" t="e">
        <f t="shared" si="21"/>
        <v>#DIV/0!</v>
      </c>
      <c r="O445" s="115" t="e">
        <f t="shared" si="22"/>
        <v>#DIV/0!</v>
      </c>
      <c r="P445" s="116">
        <f t="shared" si="23"/>
        <v>0</v>
      </c>
      <c r="Q445" s="126"/>
    </row>
    <row r="446" spans="1:17" s="15" customFormat="1" ht="13.5" customHeight="1" thickBot="1" x14ac:dyDescent="0.25">
      <c r="A446" s="86"/>
      <c r="B446" s="87"/>
      <c r="C446" s="88"/>
      <c r="D446" s="16" t="s">
        <v>699</v>
      </c>
      <c r="E446" s="16" t="s">
        <v>700</v>
      </c>
      <c r="F446" s="17"/>
      <c r="G446" s="87"/>
      <c r="H446" s="90"/>
      <c r="I446" s="115"/>
      <c r="J446" s="90"/>
      <c r="K446" s="115"/>
      <c r="L446" s="90"/>
      <c r="M446" s="115"/>
      <c r="N446" s="115" t="e">
        <f t="shared" si="21"/>
        <v>#DIV/0!</v>
      </c>
      <c r="O446" s="115" t="e">
        <f t="shared" si="22"/>
        <v>#DIV/0!</v>
      </c>
      <c r="P446" s="116">
        <f t="shared" si="23"/>
        <v>0</v>
      </c>
      <c r="Q446" s="126"/>
    </row>
    <row r="447" spans="1:17" s="15" customFormat="1" ht="90.75" customHeight="1" thickBot="1" x14ac:dyDescent="0.25">
      <c r="A447" s="86"/>
      <c r="B447" s="87"/>
      <c r="C447" s="88"/>
      <c r="D447" s="19" t="s">
        <v>701</v>
      </c>
      <c r="E447" s="19" t="s">
        <v>702</v>
      </c>
      <c r="F447" s="20"/>
      <c r="G447" s="87"/>
      <c r="H447" s="90"/>
      <c r="I447" s="115"/>
      <c r="J447" s="90"/>
      <c r="K447" s="115"/>
      <c r="L447" s="90"/>
      <c r="M447" s="115"/>
      <c r="N447" s="115" t="e">
        <f t="shared" si="21"/>
        <v>#DIV/0!</v>
      </c>
      <c r="O447" s="115" t="e">
        <f t="shared" si="22"/>
        <v>#DIV/0!</v>
      </c>
      <c r="P447" s="116">
        <f t="shared" si="23"/>
        <v>0</v>
      </c>
      <c r="Q447" s="126"/>
    </row>
    <row r="448" spans="1:17" s="15" customFormat="1" ht="12" customHeight="1" thickBot="1" x14ac:dyDescent="0.25">
      <c r="A448" s="86">
        <v>72</v>
      </c>
      <c r="B448" s="87" t="s">
        <v>688</v>
      </c>
      <c r="C448" s="88" t="s">
        <v>689</v>
      </c>
      <c r="D448" s="13" t="s">
        <v>587</v>
      </c>
      <c r="E448" s="13" t="s">
        <v>703</v>
      </c>
      <c r="F448" s="14" t="s">
        <v>33</v>
      </c>
      <c r="G448" s="87" t="s">
        <v>27</v>
      </c>
      <c r="H448" s="90" t="s">
        <v>599</v>
      </c>
      <c r="I448" s="115">
        <v>3</v>
      </c>
      <c r="J448" s="90" t="s">
        <v>600</v>
      </c>
      <c r="K448" s="115">
        <v>2.98</v>
      </c>
      <c r="L448" s="90" t="s">
        <v>601</v>
      </c>
      <c r="M448" s="115">
        <v>2.9</v>
      </c>
      <c r="N448" s="115">
        <f t="shared" si="21"/>
        <v>4.3204937989385774E-2</v>
      </c>
      <c r="O448" s="115">
        <f t="shared" si="22"/>
        <v>1.459626283425195</v>
      </c>
      <c r="P448" s="116">
        <f t="shared" si="23"/>
        <v>2.9600000000000004</v>
      </c>
      <c r="Q448" s="126"/>
    </row>
    <row r="449" spans="1:17" s="15" customFormat="1" ht="13.5" customHeight="1" thickBot="1" x14ac:dyDescent="0.25">
      <c r="A449" s="86"/>
      <c r="B449" s="87"/>
      <c r="C449" s="88"/>
      <c r="D449" s="16" t="s">
        <v>31</v>
      </c>
      <c r="E449" s="16" t="s">
        <v>691</v>
      </c>
      <c r="F449" s="17" t="s">
        <v>33</v>
      </c>
      <c r="G449" s="87"/>
      <c r="H449" s="90"/>
      <c r="I449" s="115"/>
      <c r="J449" s="90"/>
      <c r="K449" s="115"/>
      <c r="L449" s="90"/>
      <c r="M449" s="115"/>
      <c r="N449" s="115" t="e">
        <f t="shared" si="21"/>
        <v>#DIV/0!</v>
      </c>
      <c r="O449" s="115" t="e">
        <f t="shared" si="22"/>
        <v>#DIV/0!</v>
      </c>
      <c r="P449" s="116">
        <f t="shared" si="23"/>
        <v>0</v>
      </c>
      <c r="Q449" s="126"/>
    </row>
    <row r="450" spans="1:17" s="15" customFormat="1" ht="13.5" customHeight="1" thickBot="1" x14ac:dyDescent="0.25">
      <c r="A450" s="86"/>
      <c r="B450" s="87"/>
      <c r="C450" s="88"/>
      <c r="D450" s="16" t="s">
        <v>692</v>
      </c>
      <c r="E450" s="16" t="s">
        <v>693</v>
      </c>
      <c r="F450" s="17"/>
      <c r="G450" s="87"/>
      <c r="H450" s="90"/>
      <c r="I450" s="115"/>
      <c r="J450" s="90"/>
      <c r="K450" s="115"/>
      <c r="L450" s="90"/>
      <c r="M450" s="115"/>
      <c r="N450" s="115" t="e">
        <f t="shared" si="21"/>
        <v>#DIV/0!</v>
      </c>
      <c r="O450" s="115" t="e">
        <f t="shared" si="22"/>
        <v>#DIV/0!</v>
      </c>
      <c r="P450" s="116">
        <f t="shared" si="23"/>
        <v>0</v>
      </c>
      <c r="Q450" s="126"/>
    </row>
    <row r="451" spans="1:17" s="15" customFormat="1" ht="13.5" customHeight="1" thickBot="1" x14ac:dyDescent="0.25">
      <c r="A451" s="86"/>
      <c r="B451" s="87"/>
      <c r="C451" s="88"/>
      <c r="D451" s="16" t="s">
        <v>697</v>
      </c>
      <c r="E451" s="16" t="s">
        <v>19</v>
      </c>
      <c r="F451" s="17"/>
      <c r="G451" s="87"/>
      <c r="H451" s="90"/>
      <c r="I451" s="115"/>
      <c r="J451" s="90"/>
      <c r="K451" s="115"/>
      <c r="L451" s="90"/>
      <c r="M451" s="115"/>
      <c r="N451" s="115" t="e">
        <f t="shared" si="21"/>
        <v>#DIV/0!</v>
      </c>
      <c r="O451" s="115" t="e">
        <f t="shared" si="22"/>
        <v>#DIV/0!</v>
      </c>
      <c r="P451" s="116">
        <f t="shared" si="23"/>
        <v>0</v>
      </c>
      <c r="Q451" s="126"/>
    </row>
    <row r="452" spans="1:17" s="15" customFormat="1" ht="13.5" customHeight="1" thickBot="1" x14ac:dyDescent="0.25">
      <c r="A452" s="86"/>
      <c r="B452" s="87"/>
      <c r="C452" s="88"/>
      <c r="D452" s="16" t="s">
        <v>694</v>
      </c>
      <c r="E452" s="16" t="s">
        <v>695</v>
      </c>
      <c r="F452" s="17"/>
      <c r="G452" s="87"/>
      <c r="H452" s="90"/>
      <c r="I452" s="115"/>
      <c r="J452" s="90"/>
      <c r="K452" s="115"/>
      <c r="L452" s="90"/>
      <c r="M452" s="115"/>
      <c r="N452" s="115" t="e">
        <f t="shared" si="21"/>
        <v>#DIV/0!</v>
      </c>
      <c r="O452" s="115" t="e">
        <f t="shared" si="22"/>
        <v>#DIV/0!</v>
      </c>
      <c r="P452" s="116">
        <f t="shared" si="23"/>
        <v>0</v>
      </c>
      <c r="Q452" s="126"/>
    </row>
    <row r="453" spans="1:17" s="15" customFormat="1" ht="13.5" customHeight="1" thickBot="1" x14ac:dyDescent="0.25">
      <c r="A453" s="86"/>
      <c r="B453" s="87"/>
      <c r="C453" s="88"/>
      <c r="D453" s="16" t="s">
        <v>696</v>
      </c>
      <c r="E453" s="16" t="s">
        <v>115</v>
      </c>
      <c r="F453" s="17"/>
      <c r="G453" s="87"/>
      <c r="H453" s="90"/>
      <c r="I453" s="115"/>
      <c r="J453" s="90"/>
      <c r="K453" s="115"/>
      <c r="L453" s="90"/>
      <c r="M453" s="115"/>
      <c r="N453" s="115" t="e">
        <f t="shared" si="21"/>
        <v>#DIV/0!</v>
      </c>
      <c r="O453" s="115" t="e">
        <f t="shared" si="22"/>
        <v>#DIV/0!</v>
      </c>
      <c r="P453" s="116">
        <f t="shared" si="23"/>
        <v>0</v>
      </c>
      <c r="Q453" s="126"/>
    </row>
    <row r="454" spans="1:17" s="15" customFormat="1" ht="15.75" customHeight="1" thickBot="1" x14ac:dyDescent="0.25">
      <c r="A454" s="86"/>
      <c r="B454" s="87"/>
      <c r="C454" s="88"/>
      <c r="D454" s="16" t="s">
        <v>699</v>
      </c>
      <c r="E454" s="16" t="s">
        <v>700</v>
      </c>
      <c r="F454" s="17"/>
      <c r="G454" s="87"/>
      <c r="H454" s="90"/>
      <c r="I454" s="115"/>
      <c r="J454" s="90"/>
      <c r="K454" s="115"/>
      <c r="L454" s="90"/>
      <c r="M454" s="115"/>
      <c r="N454" s="115" t="e">
        <f t="shared" si="21"/>
        <v>#DIV/0!</v>
      </c>
      <c r="O454" s="115" t="e">
        <f t="shared" si="22"/>
        <v>#DIV/0!</v>
      </c>
      <c r="P454" s="116">
        <f t="shared" si="23"/>
        <v>0</v>
      </c>
      <c r="Q454" s="126"/>
    </row>
    <row r="455" spans="1:17" s="15" customFormat="1" ht="90.75" customHeight="1" thickBot="1" x14ac:dyDescent="0.25">
      <c r="A455" s="86"/>
      <c r="B455" s="87"/>
      <c r="C455" s="88"/>
      <c r="D455" s="19" t="s">
        <v>701</v>
      </c>
      <c r="E455" s="19" t="s">
        <v>702</v>
      </c>
      <c r="F455" s="20"/>
      <c r="G455" s="87"/>
      <c r="H455" s="90"/>
      <c r="I455" s="115"/>
      <c r="J455" s="90"/>
      <c r="K455" s="115"/>
      <c r="L455" s="90"/>
      <c r="M455" s="115"/>
      <c r="N455" s="115" t="e">
        <f t="shared" si="21"/>
        <v>#DIV/0!</v>
      </c>
      <c r="O455" s="115" t="e">
        <f t="shared" si="22"/>
        <v>#DIV/0!</v>
      </c>
      <c r="P455" s="116">
        <f t="shared" si="23"/>
        <v>0</v>
      </c>
      <c r="Q455" s="126"/>
    </row>
    <row r="456" spans="1:17" s="15" customFormat="1" ht="12" customHeight="1" thickBot="1" x14ac:dyDescent="0.25">
      <c r="A456" s="86">
        <v>73</v>
      </c>
      <c r="B456" s="87" t="s">
        <v>688</v>
      </c>
      <c r="C456" s="88" t="s">
        <v>689</v>
      </c>
      <c r="D456" s="13" t="s">
        <v>587</v>
      </c>
      <c r="E456" s="13" t="s">
        <v>704</v>
      </c>
      <c r="F456" s="14" t="s">
        <v>33</v>
      </c>
      <c r="G456" s="87" t="s">
        <v>27</v>
      </c>
      <c r="H456" s="90" t="s">
        <v>599</v>
      </c>
      <c r="I456" s="115">
        <v>10</v>
      </c>
      <c r="J456" s="90" t="s">
        <v>600</v>
      </c>
      <c r="K456" s="115">
        <v>9.24</v>
      </c>
      <c r="L456" s="90" t="s">
        <v>601</v>
      </c>
      <c r="M456" s="115">
        <v>9.5</v>
      </c>
      <c r="N456" s="115">
        <f t="shared" si="21"/>
        <v>0.31538336460039645</v>
      </c>
      <c r="O456" s="115">
        <f t="shared" si="22"/>
        <v>3.2921019269352447</v>
      </c>
      <c r="P456" s="116">
        <f t="shared" si="23"/>
        <v>9.58</v>
      </c>
      <c r="Q456" s="126"/>
    </row>
    <row r="457" spans="1:17" s="15" customFormat="1" ht="13.5" customHeight="1" thickBot="1" x14ac:dyDescent="0.25">
      <c r="A457" s="86"/>
      <c r="B457" s="87"/>
      <c r="C457" s="88"/>
      <c r="D457" s="16" t="s">
        <v>31</v>
      </c>
      <c r="E457" s="16" t="s">
        <v>705</v>
      </c>
      <c r="F457" s="17" t="s">
        <v>33</v>
      </c>
      <c r="G457" s="87"/>
      <c r="H457" s="90"/>
      <c r="I457" s="115"/>
      <c r="J457" s="90"/>
      <c r="K457" s="115"/>
      <c r="L457" s="90"/>
      <c r="M457" s="115"/>
      <c r="N457" s="115" t="e">
        <f t="shared" si="21"/>
        <v>#DIV/0!</v>
      </c>
      <c r="O457" s="115" t="e">
        <f t="shared" si="22"/>
        <v>#DIV/0!</v>
      </c>
      <c r="P457" s="116">
        <f t="shared" si="23"/>
        <v>0</v>
      </c>
      <c r="Q457" s="126"/>
    </row>
    <row r="458" spans="1:17" s="15" customFormat="1" ht="13.5" customHeight="1" thickBot="1" x14ac:dyDescent="0.25">
      <c r="A458" s="86"/>
      <c r="B458" s="87"/>
      <c r="C458" s="88"/>
      <c r="D458" s="16" t="s">
        <v>706</v>
      </c>
      <c r="E458" s="16" t="s">
        <v>39</v>
      </c>
      <c r="F458" s="17"/>
      <c r="G458" s="87"/>
      <c r="H458" s="90"/>
      <c r="I458" s="115"/>
      <c r="J458" s="90"/>
      <c r="K458" s="115"/>
      <c r="L458" s="90"/>
      <c r="M458" s="115"/>
      <c r="N458" s="115" t="e">
        <f t="shared" si="21"/>
        <v>#DIV/0!</v>
      </c>
      <c r="O458" s="115" t="e">
        <f t="shared" si="22"/>
        <v>#DIV/0!</v>
      </c>
      <c r="P458" s="116">
        <f t="shared" si="23"/>
        <v>0</v>
      </c>
      <c r="Q458" s="126"/>
    </row>
    <row r="459" spans="1:17" s="15" customFormat="1" ht="13.5" customHeight="1" thickBot="1" x14ac:dyDescent="0.25">
      <c r="A459" s="86"/>
      <c r="B459" s="87"/>
      <c r="C459" s="88"/>
      <c r="D459" s="16" t="s">
        <v>692</v>
      </c>
      <c r="E459" s="16" t="s">
        <v>693</v>
      </c>
      <c r="F459" s="36"/>
      <c r="G459" s="87"/>
      <c r="H459" s="90"/>
      <c r="I459" s="115"/>
      <c r="J459" s="90"/>
      <c r="K459" s="115"/>
      <c r="L459" s="90"/>
      <c r="M459" s="115"/>
      <c r="N459" s="115" t="e">
        <f t="shared" si="21"/>
        <v>#DIV/0!</v>
      </c>
      <c r="O459" s="115" t="e">
        <f t="shared" si="22"/>
        <v>#DIV/0!</v>
      </c>
      <c r="P459" s="116">
        <f t="shared" si="23"/>
        <v>0</v>
      </c>
      <c r="Q459" s="126"/>
    </row>
    <row r="460" spans="1:17" s="15" customFormat="1" ht="13.5" customHeight="1" thickBot="1" x14ac:dyDescent="0.25">
      <c r="A460" s="86"/>
      <c r="B460" s="87"/>
      <c r="C460" s="88"/>
      <c r="D460" s="16" t="s">
        <v>697</v>
      </c>
      <c r="E460" s="16" t="s">
        <v>707</v>
      </c>
      <c r="F460" s="17"/>
      <c r="G460" s="87"/>
      <c r="H460" s="90"/>
      <c r="I460" s="115"/>
      <c r="J460" s="90"/>
      <c r="K460" s="115"/>
      <c r="L460" s="90"/>
      <c r="M460" s="115"/>
      <c r="N460" s="115" t="e">
        <f t="shared" si="21"/>
        <v>#DIV/0!</v>
      </c>
      <c r="O460" s="115" t="e">
        <f t="shared" si="22"/>
        <v>#DIV/0!</v>
      </c>
      <c r="P460" s="116">
        <f t="shared" si="23"/>
        <v>0</v>
      </c>
      <c r="Q460" s="126"/>
    </row>
    <row r="461" spans="1:17" s="15" customFormat="1" ht="13.5" customHeight="1" thickBot="1" x14ac:dyDescent="0.25">
      <c r="A461" s="86"/>
      <c r="B461" s="87"/>
      <c r="C461" s="88"/>
      <c r="D461" s="16" t="s">
        <v>694</v>
      </c>
      <c r="E461" s="16" t="s">
        <v>695</v>
      </c>
      <c r="F461" s="17"/>
      <c r="G461" s="87"/>
      <c r="H461" s="90"/>
      <c r="I461" s="115"/>
      <c r="J461" s="90"/>
      <c r="K461" s="115"/>
      <c r="L461" s="90"/>
      <c r="M461" s="115"/>
      <c r="N461" s="115" t="e">
        <f t="shared" si="21"/>
        <v>#DIV/0!</v>
      </c>
      <c r="O461" s="115" t="e">
        <f t="shared" si="22"/>
        <v>#DIV/0!</v>
      </c>
      <c r="P461" s="116">
        <f t="shared" si="23"/>
        <v>0</v>
      </c>
      <c r="Q461" s="126"/>
    </row>
    <row r="462" spans="1:17" s="15" customFormat="1" ht="13.5" customHeight="1" thickBot="1" x14ac:dyDescent="0.25">
      <c r="A462" s="86"/>
      <c r="B462" s="87"/>
      <c r="C462" s="88"/>
      <c r="D462" s="16" t="s">
        <v>696</v>
      </c>
      <c r="E462" s="16" t="s">
        <v>115</v>
      </c>
      <c r="F462" s="17"/>
      <c r="G462" s="87"/>
      <c r="H462" s="90"/>
      <c r="I462" s="115"/>
      <c r="J462" s="90"/>
      <c r="K462" s="115"/>
      <c r="L462" s="90"/>
      <c r="M462" s="115"/>
      <c r="N462" s="115" t="e">
        <f t="shared" si="21"/>
        <v>#DIV/0!</v>
      </c>
      <c r="O462" s="115" t="e">
        <f t="shared" si="22"/>
        <v>#DIV/0!</v>
      </c>
      <c r="P462" s="116">
        <f t="shared" si="23"/>
        <v>0</v>
      </c>
      <c r="Q462" s="126"/>
    </row>
    <row r="463" spans="1:17" s="15" customFormat="1" ht="68.25" thickBot="1" x14ac:dyDescent="0.25">
      <c r="A463" s="86"/>
      <c r="B463" s="87"/>
      <c r="C463" s="88"/>
      <c r="D463" s="16" t="s">
        <v>701</v>
      </c>
      <c r="E463" s="16" t="s">
        <v>708</v>
      </c>
      <c r="F463" s="17"/>
      <c r="G463" s="87"/>
      <c r="H463" s="90"/>
      <c r="I463" s="115"/>
      <c r="J463" s="90"/>
      <c r="K463" s="115"/>
      <c r="L463" s="90"/>
      <c r="M463" s="115"/>
      <c r="N463" s="115" t="e">
        <f t="shared" si="21"/>
        <v>#DIV/0!</v>
      </c>
      <c r="O463" s="115" t="e">
        <f t="shared" si="22"/>
        <v>#DIV/0!</v>
      </c>
      <c r="P463" s="116">
        <f t="shared" si="23"/>
        <v>0</v>
      </c>
      <c r="Q463" s="126"/>
    </row>
    <row r="464" spans="1:17" s="15" customFormat="1" ht="13.5" customHeight="1" thickBot="1" x14ac:dyDescent="0.25">
      <c r="A464" s="86"/>
      <c r="B464" s="87"/>
      <c r="C464" s="88"/>
      <c r="D464" s="19" t="s">
        <v>699</v>
      </c>
      <c r="E464" s="19" t="s">
        <v>700</v>
      </c>
      <c r="F464" s="20"/>
      <c r="G464" s="87"/>
      <c r="H464" s="90"/>
      <c r="I464" s="115"/>
      <c r="J464" s="90"/>
      <c r="K464" s="115"/>
      <c r="L464" s="90"/>
      <c r="M464" s="115"/>
      <c r="N464" s="115" t="e">
        <f t="shared" si="21"/>
        <v>#DIV/0!</v>
      </c>
      <c r="O464" s="115" t="e">
        <f t="shared" si="22"/>
        <v>#DIV/0!</v>
      </c>
      <c r="P464" s="116">
        <f t="shared" si="23"/>
        <v>0</v>
      </c>
      <c r="Q464" s="126"/>
    </row>
    <row r="465" spans="1:17" s="15" customFormat="1" ht="12" customHeight="1" thickBot="1" x14ac:dyDescent="0.25">
      <c r="A465" s="97">
        <v>74</v>
      </c>
      <c r="B465" s="98" t="s">
        <v>709</v>
      </c>
      <c r="C465" s="105" t="s">
        <v>710</v>
      </c>
      <c r="D465" s="13" t="s">
        <v>96</v>
      </c>
      <c r="E465" s="13" t="s">
        <v>127</v>
      </c>
      <c r="F465" s="14" t="s">
        <v>711</v>
      </c>
      <c r="G465" s="98" t="s">
        <v>27</v>
      </c>
      <c r="H465" s="101" t="s">
        <v>599</v>
      </c>
      <c r="I465" s="112">
        <v>323</v>
      </c>
      <c r="J465" s="101" t="s">
        <v>600</v>
      </c>
      <c r="K465" s="112">
        <v>312.5</v>
      </c>
      <c r="L465" s="101" t="s">
        <v>601</v>
      </c>
      <c r="M465" s="112">
        <v>324</v>
      </c>
      <c r="N465" s="112">
        <f t="shared" si="21"/>
        <v>5.2014955114424115</v>
      </c>
      <c r="O465" s="112">
        <f t="shared" si="22"/>
        <v>1.6263143860684974</v>
      </c>
      <c r="P465" s="113">
        <f t="shared" si="23"/>
        <v>319.83333333333331</v>
      </c>
      <c r="Q465" s="125"/>
    </row>
    <row r="466" spans="1:17" s="15" customFormat="1" ht="13.5" customHeight="1" thickBot="1" x14ac:dyDescent="0.25">
      <c r="A466" s="97"/>
      <c r="B466" s="98"/>
      <c r="C466" s="105"/>
      <c r="D466" s="16" t="s">
        <v>88</v>
      </c>
      <c r="E466" s="16" t="s">
        <v>89</v>
      </c>
      <c r="F466" s="17"/>
      <c r="G466" s="98"/>
      <c r="H466" s="101"/>
      <c r="I466" s="112"/>
      <c r="J466" s="101"/>
      <c r="K466" s="112"/>
      <c r="L466" s="101"/>
      <c r="M466" s="112"/>
      <c r="N466" s="112" t="e">
        <f t="shared" si="21"/>
        <v>#DIV/0!</v>
      </c>
      <c r="O466" s="112" t="e">
        <f t="shared" si="22"/>
        <v>#DIV/0!</v>
      </c>
      <c r="P466" s="113">
        <f t="shared" si="23"/>
        <v>0</v>
      </c>
      <c r="Q466" s="125"/>
    </row>
    <row r="467" spans="1:17" s="15" customFormat="1" ht="13.5" customHeight="1" thickBot="1" x14ac:dyDescent="0.25">
      <c r="A467" s="97"/>
      <c r="B467" s="98"/>
      <c r="C467" s="105"/>
      <c r="D467" s="16" t="s">
        <v>712</v>
      </c>
      <c r="E467" s="16" t="s">
        <v>143</v>
      </c>
      <c r="F467" s="17"/>
      <c r="G467" s="98"/>
      <c r="H467" s="101"/>
      <c r="I467" s="112"/>
      <c r="J467" s="101"/>
      <c r="K467" s="112"/>
      <c r="L467" s="101"/>
      <c r="M467" s="112"/>
      <c r="N467" s="112" t="e">
        <f t="shared" si="21"/>
        <v>#DIV/0!</v>
      </c>
      <c r="O467" s="112" t="e">
        <f t="shared" si="22"/>
        <v>#DIV/0!</v>
      </c>
      <c r="P467" s="113">
        <f t="shared" si="23"/>
        <v>0</v>
      </c>
      <c r="Q467" s="125"/>
    </row>
    <row r="468" spans="1:17" s="15" customFormat="1" ht="13.5" customHeight="1" thickBot="1" x14ac:dyDescent="0.25">
      <c r="A468" s="97"/>
      <c r="B468" s="98"/>
      <c r="C468" s="105"/>
      <c r="D468" s="16" t="s">
        <v>713</v>
      </c>
      <c r="E468" s="16" t="s">
        <v>22</v>
      </c>
      <c r="F468" s="17"/>
      <c r="G468" s="98"/>
      <c r="H468" s="101"/>
      <c r="I468" s="112"/>
      <c r="J468" s="101"/>
      <c r="K468" s="112"/>
      <c r="L468" s="101"/>
      <c r="M468" s="112"/>
      <c r="N468" s="112" t="e">
        <f t="shared" si="21"/>
        <v>#DIV/0!</v>
      </c>
      <c r="O468" s="112" t="e">
        <f t="shared" si="22"/>
        <v>#DIV/0!</v>
      </c>
      <c r="P468" s="113">
        <f t="shared" si="23"/>
        <v>0</v>
      </c>
      <c r="Q468" s="125"/>
    </row>
    <row r="469" spans="1:17" s="15" customFormat="1" ht="13.5" customHeight="1" thickBot="1" x14ac:dyDescent="0.25">
      <c r="A469" s="97"/>
      <c r="B469" s="98"/>
      <c r="C469" s="105"/>
      <c r="D469" s="16" t="s">
        <v>714</v>
      </c>
      <c r="E469" s="16" t="s">
        <v>715</v>
      </c>
      <c r="F469" s="17" t="s">
        <v>353</v>
      </c>
      <c r="G469" s="98"/>
      <c r="H469" s="101"/>
      <c r="I469" s="112"/>
      <c r="J469" s="101"/>
      <c r="K469" s="112"/>
      <c r="L469" s="101"/>
      <c r="M469" s="112"/>
      <c r="N469" s="112" t="e">
        <f t="shared" si="21"/>
        <v>#DIV/0!</v>
      </c>
      <c r="O469" s="112" t="e">
        <f t="shared" si="22"/>
        <v>#DIV/0!</v>
      </c>
      <c r="P469" s="113">
        <f t="shared" si="23"/>
        <v>0</v>
      </c>
      <c r="Q469" s="125"/>
    </row>
    <row r="470" spans="1:17" s="15" customFormat="1" ht="13.5" customHeight="1" thickBot="1" x14ac:dyDescent="0.25">
      <c r="A470" s="97"/>
      <c r="B470" s="98"/>
      <c r="C470" s="105"/>
      <c r="D470" s="16" t="s">
        <v>716</v>
      </c>
      <c r="E470" s="16" t="s">
        <v>700</v>
      </c>
      <c r="F470" s="17"/>
      <c r="G470" s="98"/>
      <c r="H470" s="101"/>
      <c r="I470" s="112"/>
      <c r="J470" s="101"/>
      <c r="K470" s="112"/>
      <c r="L470" s="101"/>
      <c r="M470" s="112"/>
      <c r="N470" s="112" t="e">
        <f t="shared" si="21"/>
        <v>#DIV/0!</v>
      </c>
      <c r="O470" s="112" t="e">
        <f t="shared" si="22"/>
        <v>#DIV/0!</v>
      </c>
      <c r="P470" s="113">
        <f t="shared" si="23"/>
        <v>0</v>
      </c>
      <c r="Q470" s="125"/>
    </row>
    <row r="471" spans="1:17" s="15" customFormat="1" ht="13.5" customHeight="1" thickBot="1" x14ac:dyDescent="0.25">
      <c r="A471" s="97"/>
      <c r="B471" s="98"/>
      <c r="C471" s="105"/>
      <c r="D471" s="16" t="s">
        <v>91</v>
      </c>
      <c r="E471" s="16" t="s">
        <v>717</v>
      </c>
      <c r="F471" s="17"/>
      <c r="G471" s="98"/>
      <c r="H471" s="101"/>
      <c r="I471" s="112"/>
      <c r="J471" s="101"/>
      <c r="K471" s="112"/>
      <c r="L471" s="101"/>
      <c r="M471" s="112"/>
      <c r="N471" s="112" t="e">
        <f t="shared" si="21"/>
        <v>#DIV/0!</v>
      </c>
      <c r="O471" s="112" t="e">
        <f t="shared" si="22"/>
        <v>#DIV/0!</v>
      </c>
      <c r="P471" s="113">
        <f t="shared" si="23"/>
        <v>0</v>
      </c>
      <c r="Q471" s="125"/>
    </row>
    <row r="472" spans="1:17" s="15" customFormat="1" ht="13.5" customHeight="1" thickBot="1" x14ac:dyDescent="0.25">
      <c r="A472" s="97"/>
      <c r="B472" s="98"/>
      <c r="C472" s="105"/>
      <c r="D472" s="38" t="s">
        <v>718</v>
      </c>
      <c r="E472" s="38" t="s">
        <v>719</v>
      </c>
      <c r="F472" s="43"/>
      <c r="G472" s="98"/>
      <c r="H472" s="101"/>
      <c r="I472" s="112"/>
      <c r="J472" s="101"/>
      <c r="K472" s="112"/>
      <c r="L472" s="101"/>
      <c r="M472" s="112"/>
      <c r="N472" s="112" t="e">
        <f t="shared" si="21"/>
        <v>#DIV/0!</v>
      </c>
      <c r="O472" s="112" t="e">
        <f t="shared" si="22"/>
        <v>#DIV/0!</v>
      </c>
      <c r="P472" s="113">
        <f t="shared" si="23"/>
        <v>0</v>
      </c>
      <c r="Q472" s="125"/>
    </row>
    <row r="473" spans="1:17" s="15" customFormat="1" ht="12" customHeight="1" thickBot="1" x14ac:dyDescent="0.25">
      <c r="A473" s="86">
        <v>75</v>
      </c>
      <c r="B473" s="87" t="s">
        <v>709</v>
      </c>
      <c r="C473" s="88" t="s">
        <v>720</v>
      </c>
      <c r="D473" s="13" t="s">
        <v>96</v>
      </c>
      <c r="E473" s="13" t="s">
        <v>721</v>
      </c>
      <c r="F473" s="14" t="s">
        <v>18</v>
      </c>
      <c r="G473" s="87" t="s">
        <v>27</v>
      </c>
      <c r="H473" s="90" t="s">
        <v>599</v>
      </c>
      <c r="I473" s="115">
        <v>412</v>
      </c>
      <c r="J473" s="90" t="s">
        <v>600</v>
      </c>
      <c r="K473" s="115">
        <v>435.1</v>
      </c>
      <c r="L473" s="90" t="s">
        <v>601</v>
      </c>
      <c r="M473" s="115">
        <v>445</v>
      </c>
      <c r="N473" s="115">
        <f t="shared" si="21"/>
        <v>13.82678559897419</v>
      </c>
      <c r="O473" s="115">
        <f t="shared" si="22"/>
        <v>3.2103054559958646</v>
      </c>
      <c r="P473" s="116">
        <f t="shared" si="23"/>
        <v>430.7</v>
      </c>
      <c r="Q473" s="126"/>
    </row>
    <row r="474" spans="1:17" s="15" customFormat="1" ht="13.5" customHeight="1" thickBot="1" x14ac:dyDescent="0.25">
      <c r="A474" s="86"/>
      <c r="B474" s="87"/>
      <c r="C474" s="88"/>
      <c r="D474" s="16" t="s">
        <v>88</v>
      </c>
      <c r="E474" s="16" t="s">
        <v>722</v>
      </c>
      <c r="F474" s="17"/>
      <c r="G474" s="87"/>
      <c r="H474" s="90"/>
      <c r="I474" s="115"/>
      <c r="J474" s="90"/>
      <c r="K474" s="115"/>
      <c r="L474" s="90"/>
      <c r="M474" s="115"/>
      <c r="N474" s="115" t="e">
        <f t="shared" si="21"/>
        <v>#DIV/0!</v>
      </c>
      <c r="O474" s="115" t="e">
        <f t="shared" si="22"/>
        <v>#DIV/0!</v>
      </c>
      <c r="P474" s="116">
        <f t="shared" si="23"/>
        <v>0</v>
      </c>
      <c r="Q474" s="126"/>
    </row>
    <row r="475" spans="1:17" s="15" customFormat="1" ht="13.5" customHeight="1" thickBot="1" x14ac:dyDescent="0.25">
      <c r="A475" s="86"/>
      <c r="B475" s="87"/>
      <c r="C475" s="88"/>
      <c r="D475" s="16" t="s">
        <v>712</v>
      </c>
      <c r="E475" s="16" t="s">
        <v>723</v>
      </c>
      <c r="F475" s="17"/>
      <c r="G475" s="87"/>
      <c r="H475" s="90"/>
      <c r="I475" s="115"/>
      <c r="J475" s="90"/>
      <c r="K475" s="115"/>
      <c r="L475" s="90"/>
      <c r="M475" s="115"/>
      <c r="N475" s="115" t="e">
        <f t="shared" si="21"/>
        <v>#DIV/0!</v>
      </c>
      <c r="O475" s="115" t="e">
        <f t="shared" si="22"/>
        <v>#DIV/0!</v>
      </c>
      <c r="P475" s="116">
        <f t="shared" si="23"/>
        <v>0</v>
      </c>
      <c r="Q475" s="126"/>
    </row>
    <row r="476" spans="1:17" s="15" customFormat="1" ht="13.5" customHeight="1" thickBot="1" x14ac:dyDescent="0.25">
      <c r="A476" s="86"/>
      <c r="B476" s="87"/>
      <c r="C476" s="88"/>
      <c r="D476" s="16" t="s">
        <v>21</v>
      </c>
      <c r="E476" s="16" t="s">
        <v>22</v>
      </c>
      <c r="F476" s="17"/>
      <c r="G476" s="87"/>
      <c r="H476" s="90"/>
      <c r="I476" s="115"/>
      <c r="J476" s="90"/>
      <c r="K476" s="115"/>
      <c r="L476" s="90"/>
      <c r="M476" s="115"/>
      <c r="N476" s="115" t="e">
        <f t="shared" si="21"/>
        <v>#DIV/0!</v>
      </c>
      <c r="O476" s="115" t="e">
        <f t="shared" si="22"/>
        <v>#DIV/0!</v>
      </c>
      <c r="P476" s="116">
        <f t="shared" si="23"/>
        <v>0</v>
      </c>
      <c r="Q476" s="126"/>
    </row>
    <row r="477" spans="1:17" s="15" customFormat="1" ht="13.5" customHeight="1" thickBot="1" x14ac:dyDescent="0.25">
      <c r="A477" s="86"/>
      <c r="B477" s="87"/>
      <c r="C477" s="88"/>
      <c r="D477" s="16" t="s">
        <v>724</v>
      </c>
      <c r="E477" s="16" t="s">
        <v>719</v>
      </c>
      <c r="F477" s="17"/>
      <c r="G477" s="87"/>
      <c r="H477" s="90"/>
      <c r="I477" s="115"/>
      <c r="J477" s="90"/>
      <c r="K477" s="115"/>
      <c r="L477" s="90"/>
      <c r="M477" s="115"/>
      <c r="N477" s="115" t="e">
        <f t="shared" si="21"/>
        <v>#DIV/0!</v>
      </c>
      <c r="O477" s="115" t="e">
        <f t="shared" si="22"/>
        <v>#DIV/0!</v>
      </c>
      <c r="P477" s="116">
        <f t="shared" si="23"/>
        <v>0</v>
      </c>
      <c r="Q477" s="126"/>
    </row>
    <row r="478" spans="1:17" s="15" customFormat="1" ht="13.5" customHeight="1" thickBot="1" x14ac:dyDescent="0.25">
      <c r="A478" s="86"/>
      <c r="B478" s="87"/>
      <c r="C478" s="88"/>
      <c r="D478" s="16" t="s">
        <v>91</v>
      </c>
      <c r="E478" s="16" t="s">
        <v>717</v>
      </c>
      <c r="F478" s="17"/>
      <c r="G478" s="87"/>
      <c r="H478" s="90"/>
      <c r="I478" s="115"/>
      <c r="J478" s="90"/>
      <c r="K478" s="115"/>
      <c r="L478" s="90"/>
      <c r="M478" s="115"/>
      <c r="N478" s="115" t="e">
        <f t="shared" si="21"/>
        <v>#DIV/0!</v>
      </c>
      <c r="O478" s="115" t="e">
        <f t="shared" si="22"/>
        <v>#DIV/0!</v>
      </c>
      <c r="P478" s="116">
        <f t="shared" si="23"/>
        <v>0</v>
      </c>
      <c r="Q478" s="126"/>
    </row>
    <row r="479" spans="1:17" s="15" customFormat="1" ht="13.5" customHeight="1" thickBot="1" x14ac:dyDescent="0.25">
      <c r="A479" s="86"/>
      <c r="B479" s="87"/>
      <c r="C479" s="88"/>
      <c r="D479" s="16" t="s">
        <v>714</v>
      </c>
      <c r="E479" s="16" t="s">
        <v>103</v>
      </c>
      <c r="F479" s="17" t="s">
        <v>353</v>
      </c>
      <c r="G479" s="87"/>
      <c r="H479" s="90"/>
      <c r="I479" s="115"/>
      <c r="J479" s="90"/>
      <c r="K479" s="115"/>
      <c r="L479" s="90"/>
      <c r="M479" s="115"/>
      <c r="N479" s="115" t="e">
        <f t="shared" si="21"/>
        <v>#DIV/0!</v>
      </c>
      <c r="O479" s="115" t="e">
        <f t="shared" si="22"/>
        <v>#DIV/0!</v>
      </c>
      <c r="P479" s="116">
        <f t="shared" si="23"/>
        <v>0</v>
      </c>
      <c r="Q479" s="126"/>
    </row>
    <row r="480" spans="1:17" s="15" customFormat="1" ht="13.5" customHeight="1" thickBot="1" x14ac:dyDescent="0.25">
      <c r="A480" s="86"/>
      <c r="B480" s="87"/>
      <c r="C480" s="88"/>
      <c r="D480" s="19" t="s">
        <v>716</v>
      </c>
      <c r="E480" s="19" t="s">
        <v>700</v>
      </c>
      <c r="F480" s="20"/>
      <c r="G480" s="87"/>
      <c r="H480" s="90"/>
      <c r="I480" s="115"/>
      <c r="J480" s="90"/>
      <c r="K480" s="115"/>
      <c r="L480" s="90"/>
      <c r="M480" s="115"/>
      <c r="N480" s="115" t="e">
        <f t="shared" si="21"/>
        <v>#DIV/0!</v>
      </c>
      <c r="O480" s="115" t="e">
        <f t="shared" si="22"/>
        <v>#DIV/0!</v>
      </c>
      <c r="P480" s="116">
        <f t="shared" si="23"/>
        <v>0</v>
      </c>
      <c r="Q480" s="126"/>
    </row>
    <row r="481" spans="1:17" s="15" customFormat="1" ht="12" customHeight="1" thickBot="1" x14ac:dyDescent="0.25">
      <c r="A481" s="97">
        <v>76</v>
      </c>
      <c r="B481" s="98" t="s">
        <v>709</v>
      </c>
      <c r="C481" s="105" t="s">
        <v>710</v>
      </c>
      <c r="D481" s="60" t="s">
        <v>96</v>
      </c>
      <c r="E481" s="60" t="s">
        <v>127</v>
      </c>
      <c r="F481" s="61" t="s">
        <v>711</v>
      </c>
      <c r="G481" s="98" t="s">
        <v>27</v>
      </c>
      <c r="H481" s="101" t="s">
        <v>599</v>
      </c>
      <c r="I481" s="112">
        <v>303</v>
      </c>
      <c r="J481" s="101" t="s">
        <v>600</v>
      </c>
      <c r="K481" s="112">
        <v>238.1</v>
      </c>
      <c r="L481" s="101" t="s">
        <v>601</v>
      </c>
      <c r="M481" s="112">
        <v>289</v>
      </c>
      <c r="N481" s="112">
        <f t="shared" si="21"/>
        <v>27.886316835800688</v>
      </c>
      <c r="O481" s="112">
        <f t="shared" si="22"/>
        <v>10.078177389158181</v>
      </c>
      <c r="P481" s="113">
        <f t="shared" si="23"/>
        <v>276.7</v>
      </c>
      <c r="Q481" s="125"/>
    </row>
    <row r="482" spans="1:17" s="15" customFormat="1" ht="13.5" customHeight="1" thickBot="1" x14ac:dyDescent="0.25">
      <c r="A482" s="97"/>
      <c r="B482" s="98"/>
      <c r="C482" s="105"/>
      <c r="D482" s="59" t="s">
        <v>712</v>
      </c>
      <c r="E482" s="59" t="s">
        <v>143</v>
      </c>
      <c r="F482" s="58"/>
      <c r="G482" s="98"/>
      <c r="H482" s="101"/>
      <c r="I482" s="112"/>
      <c r="J482" s="101"/>
      <c r="K482" s="112"/>
      <c r="L482" s="101"/>
      <c r="M482" s="112"/>
      <c r="N482" s="112" t="e">
        <f t="shared" si="21"/>
        <v>#DIV/0!</v>
      </c>
      <c r="O482" s="112" t="e">
        <f t="shared" si="22"/>
        <v>#DIV/0!</v>
      </c>
      <c r="P482" s="113">
        <f t="shared" si="23"/>
        <v>0</v>
      </c>
      <c r="Q482" s="125"/>
    </row>
    <row r="483" spans="1:17" s="15" customFormat="1" ht="13.5" customHeight="1" thickBot="1" x14ac:dyDescent="0.25">
      <c r="A483" s="97"/>
      <c r="B483" s="98"/>
      <c r="C483" s="105"/>
      <c r="D483" s="59" t="s">
        <v>88</v>
      </c>
      <c r="E483" s="59" t="s">
        <v>89</v>
      </c>
      <c r="F483" s="58"/>
      <c r="G483" s="98"/>
      <c r="H483" s="101"/>
      <c r="I483" s="112"/>
      <c r="J483" s="101"/>
      <c r="K483" s="112"/>
      <c r="L483" s="101"/>
      <c r="M483" s="112"/>
      <c r="N483" s="112" t="e">
        <f t="shared" si="21"/>
        <v>#DIV/0!</v>
      </c>
      <c r="O483" s="112" t="e">
        <f t="shared" si="22"/>
        <v>#DIV/0!</v>
      </c>
      <c r="P483" s="113">
        <f t="shared" si="23"/>
        <v>0</v>
      </c>
      <c r="Q483" s="125"/>
    </row>
    <row r="484" spans="1:17" s="15" customFormat="1" ht="13.5" customHeight="1" thickBot="1" x14ac:dyDescent="0.25">
      <c r="A484" s="97"/>
      <c r="B484" s="98"/>
      <c r="C484" s="105"/>
      <c r="D484" s="59" t="s">
        <v>713</v>
      </c>
      <c r="E484" s="59" t="s">
        <v>22</v>
      </c>
      <c r="F484" s="58"/>
      <c r="G484" s="98"/>
      <c r="H484" s="101"/>
      <c r="I484" s="112"/>
      <c r="J484" s="101"/>
      <c r="K484" s="112"/>
      <c r="L484" s="101"/>
      <c r="M484" s="112"/>
      <c r="N484" s="112" t="e">
        <f t="shared" si="21"/>
        <v>#DIV/0!</v>
      </c>
      <c r="O484" s="112" t="e">
        <f t="shared" si="22"/>
        <v>#DIV/0!</v>
      </c>
      <c r="P484" s="113">
        <f t="shared" si="23"/>
        <v>0</v>
      </c>
      <c r="Q484" s="125"/>
    </row>
    <row r="485" spans="1:17" s="15" customFormat="1" ht="34.5" thickBot="1" x14ac:dyDescent="0.25">
      <c r="A485" s="97"/>
      <c r="B485" s="98"/>
      <c r="C485" s="105"/>
      <c r="D485" s="59" t="s">
        <v>725</v>
      </c>
      <c r="E485" s="59" t="s">
        <v>170</v>
      </c>
      <c r="F485" s="58"/>
      <c r="G485" s="98"/>
      <c r="H485" s="101"/>
      <c r="I485" s="112"/>
      <c r="J485" s="101"/>
      <c r="K485" s="112"/>
      <c r="L485" s="101"/>
      <c r="M485" s="112"/>
      <c r="N485" s="112" t="e">
        <f t="shared" si="21"/>
        <v>#DIV/0!</v>
      </c>
      <c r="O485" s="112" t="e">
        <f t="shared" si="22"/>
        <v>#DIV/0!</v>
      </c>
      <c r="P485" s="113">
        <f t="shared" si="23"/>
        <v>0</v>
      </c>
      <c r="Q485" s="125"/>
    </row>
    <row r="486" spans="1:17" s="15" customFormat="1" ht="23.25" thickBot="1" x14ac:dyDescent="0.25">
      <c r="A486" s="97"/>
      <c r="B486" s="98"/>
      <c r="C486" s="105"/>
      <c r="D486" s="59" t="s">
        <v>726</v>
      </c>
      <c r="E486" s="59" t="s">
        <v>170</v>
      </c>
      <c r="F486" s="58"/>
      <c r="G486" s="98"/>
      <c r="H486" s="101"/>
      <c r="I486" s="112"/>
      <c r="J486" s="101"/>
      <c r="K486" s="112"/>
      <c r="L486" s="101"/>
      <c r="M486" s="112"/>
      <c r="N486" s="112" t="e">
        <f t="shared" si="21"/>
        <v>#DIV/0!</v>
      </c>
      <c r="O486" s="112" t="e">
        <f t="shared" si="22"/>
        <v>#DIV/0!</v>
      </c>
      <c r="P486" s="113">
        <f t="shared" si="23"/>
        <v>0</v>
      </c>
      <c r="Q486" s="125"/>
    </row>
    <row r="487" spans="1:17" s="15" customFormat="1" ht="13.5" customHeight="1" thickBot="1" x14ac:dyDescent="0.25">
      <c r="A487" s="97"/>
      <c r="B487" s="98"/>
      <c r="C487" s="105"/>
      <c r="D487" s="59" t="s">
        <v>727</v>
      </c>
      <c r="E487" s="59" t="s">
        <v>715</v>
      </c>
      <c r="F487" s="58" t="s">
        <v>353</v>
      </c>
      <c r="G487" s="98"/>
      <c r="H487" s="101"/>
      <c r="I487" s="112"/>
      <c r="J487" s="101"/>
      <c r="K487" s="112"/>
      <c r="L487" s="101"/>
      <c r="M487" s="112"/>
      <c r="N487" s="112" t="e">
        <f t="shared" si="21"/>
        <v>#DIV/0!</v>
      </c>
      <c r="O487" s="112" t="e">
        <f t="shared" si="22"/>
        <v>#DIV/0!</v>
      </c>
      <c r="P487" s="113">
        <f t="shared" si="23"/>
        <v>0</v>
      </c>
      <c r="Q487" s="125"/>
    </row>
    <row r="488" spans="1:17" s="15" customFormat="1" ht="13.5" customHeight="1" thickBot="1" x14ac:dyDescent="0.25">
      <c r="A488" s="97"/>
      <c r="B488" s="98"/>
      <c r="C488" s="105"/>
      <c r="D488" s="59" t="s">
        <v>716</v>
      </c>
      <c r="E488" s="59" t="s">
        <v>700</v>
      </c>
      <c r="F488" s="58"/>
      <c r="G488" s="98"/>
      <c r="H488" s="101"/>
      <c r="I488" s="112"/>
      <c r="J488" s="101"/>
      <c r="K488" s="112"/>
      <c r="L488" s="101"/>
      <c r="M488" s="112"/>
      <c r="N488" s="112" t="e">
        <f t="shared" si="21"/>
        <v>#DIV/0!</v>
      </c>
      <c r="O488" s="112" t="e">
        <f t="shared" si="22"/>
        <v>#DIV/0!</v>
      </c>
      <c r="P488" s="113">
        <f t="shared" si="23"/>
        <v>0</v>
      </c>
      <c r="Q488" s="125"/>
    </row>
    <row r="489" spans="1:17" s="15" customFormat="1" ht="13.5" customHeight="1" thickBot="1" x14ac:dyDescent="0.25">
      <c r="A489" s="97"/>
      <c r="B489" s="98"/>
      <c r="C489" s="105"/>
      <c r="D489" s="59" t="s">
        <v>91</v>
      </c>
      <c r="E489" s="59" t="s">
        <v>106</v>
      </c>
      <c r="F489" s="58"/>
      <c r="G489" s="98"/>
      <c r="H489" s="101"/>
      <c r="I489" s="112"/>
      <c r="J489" s="101"/>
      <c r="K489" s="112"/>
      <c r="L489" s="101"/>
      <c r="M489" s="112"/>
      <c r="N489" s="112" t="e">
        <f t="shared" si="21"/>
        <v>#DIV/0!</v>
      </c>
      <c r="O489" s="112" t="e">
        <f t="shared" si="22"/>
        <v>#DIV/0!</v>
      </c>
      <c r="P489" s="113">
        <f t="shared" si="23"/>
        <v>0</v>
      </c>
      <c r="Q489" s="125"/>
    </row>
    <row r="490" spans="1:17" s="15" customFormat="1" ht="13.5" customHeight="1" thickBot="1" x14ac:dyDescent="0.25">
      <c r="A490" s="86"/>
      <c r="B490" s="87"/>
      <c r="C490" s="88"/>
      <c r="D490" s="19" t="s">
        <v>724</v>
      </c>
      <c r="E490" s="19" t="s">
        <v>719</v>
      </c>
      <c r="F490" s="20"/>
      <c r="G490" s="87"/>
      <c r="H490" s="90"/>
      <c r="I490" s="115"/>
      <c r="J490" s="90"/>
      <c r="K490" s="115"/>
      <c r="L490" s="90"/>
      <c r="M490" s="115"/>
      <c r="N490" s="115" t="e">
        <f t="shared" si="21"/>
        <v>#DIV/0!</v>
      </c>
      <c r="O490" s="115" t="e">
        <f t="shared" si="22"/>
        <v>#DIV/0!</v>
      </c>
      <c r="P490" s="116">
        <f t="shared" si="23"/>
        <v>0</v>
      </c>
      <c r="Q490" s="126"/>
    </row>
  </sheetData>
  <autoFilter ref="A8:P490"/>
  <mergeCells count="1084">
    <mergeCell ref="Q417:Q428"/>
    <mergeCell ref="Q429:Q433"/>
    <mergeCell ref="Q434:Q439"/>
    <mergeCell ref="Q440:Q447"/>
    <mergeCell ref="Q448:Q455"/>
    <mergeCell ref="Q456:Q464"/>
    <mergeCell ref="Q465:Q472"/>
    <mergeCell ref="Q473:Q480"/>
    <mergeCell ref="Q481:Q490"/>
    <mergeCell ref="Q300:Q306"/>
    <mergeCell ref="Q307:Q313"/>
    <mergeCell ref="Q314:Q320"/>
    <mergeCell ref="Q321:Q326"/>
    <mergeCell ref="Q327:Q332"/>
    <mergeCell ref="Q333:Q341"/>
    <mergeCell ref="Q342:Q353"/>
    <mergeCell ref="Q354:Q360"/>
    <mergeCell ref="Q361:Q367"/>
    <mergeCell ref="Q368:Q374"/>
    <mergeCell ref="Q375:Q381"/>
    <mergeCell ref="Q382:Q388"/>
    <mergeCell ref="Q6:Q8"/>
    <mergeCell ref="Q389:Q393"/>
    <mergeCell ref="Q394:Q398"/>
    <mergeCell ref="Q399:Q403"/>
    <mergeCell ref="Q404:Q416"/>
    <mergeCell ref="Q205:Q207"/>
    <mergeCell ref="Q208:Q209"/>
    <mergeCell ref="Q210:Q216"/>
    <mergeCell ref="Q217:Q223"/>
    <mergeCell ref="Q224:Q229"/>
    <mergeCell ref="Q230:Q233"/>
    <mergeCell ref="Q234:Q241"/>
    <mergeCell ref="Q242:Q246"/>
    <mergeCell ref="Q247:Q249"/>
    <mergeCell ref="Q250:Q252"/>
    <mergeCell ref="Q253:Q257"/>
    <mergeCell ref="Q258:Q262"/>
    <mergeCell ref="Q263:Q267"/>
    <mergeCell ref="Q268:Q276"/>
    <mergeCell ref="Q277:Q284"/>
    <mergeCell ref="Q285:Q292"/>
    <mergeCell ref="Q293:Q299"/>
    <mergeCell ref="Q116:Q121"/>
    <mergeCell ref="Q122:Q127"/>
    <mergeCell ref="Q128:Q133"/>
    <mergeCell ref="Q134:Q139"/>
    <mergeCell ref="Q140:Q141"/>
    <mergeCell ref="Q142:Q147"/>
    <mergeCell ref="Q148:Q153"/>
    <mergeCell ref="Q154:Q159"/>
    <mergeCell ref="Q160:Q165"/>
    <mergeCell ref="Q166:Q170"/>
    <mergeCell ref="Q171:Q175"/>
    <mergeCell ref="Q176:Q182"/>
    <mergeCell ref="Q183:Q184"/>
    <mergeCell ref="Q185:Q189"/>
    <mergeCell ref="Q190:Q194"/>
    <mergeCell ref="Q195:Q199"/>
    <mergeCell ref="Q200:Q204"/>
    <mergeCell ref="Q9:Q15"/>
    <mergeCell ref="Q16:Q22"/>
    <mergeCell ref="Q23:Q29"/>
    <mergeCell ref="Q30:Q36"/>
    <mergeCell ref="Q37:Q43"/>
    <mergeCell ref="Q44:Q54"/>
    <mergeCell ref="Q55:Q60"/>
    <mergeCell ref="Q61:Q64"/>
    <mergeCell ref="Q65:Q68"/>
    <mergeCell ref="Q69:Q74"/>
    <mergeCell ref="Q75:Q80"/>
    <mergeCell ref="Q81:Q86"/>
    <mergeCell ref="Q87:Q89"/>
    <mergeCell ref="Q90:Q95"/>
    <mergeCell ref="Q96:Q102"/>
    <mergeCell ref="Q103:Q108"/>
    <mergeCell ref="Q109:Q115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81:A490"/>
    <mergeCell ref="B481:B490"/>
    <mergeCell ref="C481:C490"/>
    <mergeCell ref="G481:G490"/>
    <mergeCell ref="H481:H490"/>
    <mergeCell ref="I481:I490"/>
    <mergeCell ref="J481:J490"/>
    <mergeCell ref="K481:K490"/>
    <mergeCell ref="L481:L490"/>
    <mergeCell ref="M481:M490"/>
    <mergeCell ref="N481:N490"/>
    <mergeCell ref="O481:O490"/>
    <mergeCell ref="P481:P490"/>
    <mergeCell ref="A456:A464"/>
    <mergeCell ref="B456:B464"/>
    <mergeCell ref="C456:C464"/>
    <mergeCell ref="G456:G464"/>
    <mergeCell ref="H456:H464"/>
    <mergeCell ref="I456:I464"/>
    <mergeCell ref="J456:J464"/>
    <mergeCell ref="K456:K464"/>
    <mergeCell ref="L456:L464"/>
    <mergeCell ref="M456:M464"/>
    <mergeCell ref="N456:N464"/>
    <mergeCell ref="O456:O464"/>
    <mergeCell ref="P456:P464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40:A447"/>
    <mergeCell ref="B440:B447"/>
    <mergeCell ref="C440:C447"/>
    <mergeCell ref="G440:G447"/>
    <mergeCell ref="H440:H447"/>
    <mergeCell ref="I440:I447"/>
    <mergeCell ref="J440:J447"/>
    <mergeCell ref="K440:K447"/>
    <mergeCell ref="L440:L447"/>
    <mergeCell ref="M440:M447"/>
    <mergeCell ref="N440:N447"/>
    <mergeCell ref="O440:O447"/>
    <mergeCell ref="P440:P447"/>
    <mergeCell ref="A448:A455"/>
    <mergeCell ref="B448:B455"/>
    <mergeCell ref="C448:C455"/>
    <mergeCell ref="G448:G455"/>
    <mergeCell ref="H448:H455"/>
    <mergeCell ref="I448:I455"/>
    <mergeCell ref="J448:J455"/>
    <mergeCell ref="K448:K455"/>
    <mergeCell ref="L448:L455"/>
    <mergeCell ref="M448:M455"/>
    <mergeCell ref="N448:N455"/>
    <mergeCell ref="O448:O455"/>
    <mergeCell ref="P448:P455"/>
    <mergeCell ref="A429:A433"/>
    <mergeCell ref="B429:B433"/>
    <mergeCell ref="C429:C433"/>
    <mergeCell ref="G429:G433"/>
    <mergeCell ref="H429:H433"/>
    <mergeCell ref="I429:I433"/>
    <mergeCell ref="J429:J433"/>
    <mergeCell ref="K429:K433"/>
    <mergeCell ref="L429:L433"/>
    <mergeCell ref="M429:M433"/>
    <mergeCell ref="N429:N433"/>
    <mergeCell ref="O429:O433"/>
    <mergeCell ref="P429:P433"/>
    <mergeCell ref="A434:A439"/>
    <mergeCell ref="B434:B439"/>
    <mergeCell ref="C434:C439"/>
    <mergeCell ref="G434:G439"/>
    <mergeCell ref="H434:H439"/>
    <mergeCell ref="I434:I439"/>
    <mergeCell ref="J434:J439"/>
    <mergeCell ref="K434:K439"/>
    <mergeCell ref="L434:L439"/>
    <mergeCell ref="M434:M439"/>
    <mergeCell ref="N434:N439"/>
    <mergeCell ref="O434:O439"/>
    <mergeCell ref="P434:P439"/>
    <mergeCell ref="A404:A416"/>
    <mergeCell ref="B404:B416"/>
    <mergeCell ref="C404:C416"/>
    <mergeCell ref="G404:G416"/>
    <mergeCell ref="H404:H416"/>
    <mergeCell ref="I404:I416"/>
    <mergeCell ref="J404:J416"/>
    <mergeCell ref="K404:K416"/>
    <mergeCell ref="L404:L416"/>
    <mergeCell ref="M404:M416"/>
    <mergeCell ref="N404:N416"/>
    <mergeCell ref="O404:O416"/>
    <mergeCell ref="P404:P416"/>
    <mergeCell ref="D406:D407"/>
    <mergeCell ref="A417:A428"/>
    <mergeCell ref="B417:B428"/>
    <mergeCell ref="C417:C428"/>
    <mergeCell ref="G417:G428"/>
    <mergeCell ref="H417:H428"/>
    <mergeCell ref="I417:I428"/>
    <mergeCell ref="J417:J428"/>
    <mergeCell ref="K417:K428"/>
    <mergeCell ref="L417:L428"/>
    <mergeCell ref="M417:M428"/>
    <mergeCell ref="N417:N428"/>
    <mergeCell ref="O417:O428"/>
    <mergeCell ref="P417:P428"/>
    <mergeCell ref="A394:A398"/>
    <mergeCell ref="B394:B398"/>
    <mergeCell ref="C394:C398"/>
    <mergeCell ref="G394:G398"/>
    <mergeCell ref="H394:H398"/>
    <mergeCell ref="I394:I398"/>
    <mergeCell ref="J394:J398"/>
    <mergeCell ref="K394:K398"/>
    <mergeCell ref="L394:L398"/>
    <mergeCell ref="M394:M398"/>
    <mergeCell ref="N394:N398"/>
    <mergeCell ref="O394:O398"/>
    <mergeCell ref="P394:P398"/>
    <mergeCell ref="A399:A403"/>
    <mergeCell ref="B399:B403"/>
    <mergeCell ref="C399:C403"/>
    <mergeCell ref="G399:G403"/>
    <mergeCell ref="H399:H403"/>
    <mergeCell ref="I399:I403"/>
    <mergeCell ref="J399:J403"/>
    <mergeCell ref="K399:K403"/>
    <mergeCell ref="L399:L403"/>
    <mergeCell ref="M399:M403"/>
    <mergeCell ref="N399:N403"/>
    <mergeCell ref="O399:O403"/>
    <mergeCell ref="P399:P403"/>
    <mergeCell ref="A382:A388"/>
    <mergeCell ref="B382:B388"/>
    <mergeCell ref="C382:C388"/>
    <mergeCell ref="G382:G388"/>
    <mergeCell ref="H382:H388"/>
    <mergeCell ref="I382:I388"/>
    <mergeCell ref="J382:J388"/>
    <mergeCell ref="K382:K388"/>
    <mergeCell ref="L382:L388"/>
    <mergeCell ref="M382:M388"/>
    <mergeCell ref="N382:N388"/>
    <mergeCell ref="O382:O388"/>
    <mergeCell ref="P382:P388"/>
    <mergeCell ref="A389:A393"/>
    <mergeCell ref="B389:B393"/>
    <mergeCell ref="C389:C393"/>
    <mergeCell ref="G389:G393"/>
    <mergeCell ref="H389:H393"/>
    <mergeCell ref="I389:I393"/>
    <mergeCell ref="J389:J393"/>
    <mergeCell ref="K389:K393"/>
    <mergeCell ref="L389:L393"/>
    <mergeCell ref="M389:M393"/>
    <mergeCell ref="N389:N393"/>
    <mergeCell ref="O389:O393"/>
    <mergeCell ref="P389:P393"/>
    <mergeCell ref="A368:A374"/>
    <mergeCell ref="B368:B374"/>
    <mergeCell ref="C368:C374"/>
    <mergeCell ref="G368:G374"/>
    <mergeCell ref="H368:H374"/>
    <mergeCell ref="I368:I374"/>
    <mergeCell ref="J368:J374"/>
    <mergeCell ref="K368:K374"/>
    <mergeCell ref="L368:L374"/>
    <mergeCell ref="M368:M374"/>
    <mergeCell ref="N368:N374"/>
    <mergeCell ref="O368:O374"/>
    <mergeCell ref="P368:P374"/>
    <mergeCell ref="A375:A381"/>
    <mergeCell ref="B375:B381"/>
    <mergeCell ref="C375:C381"/>
    <mergeCell ref="G375:G381"/>
    <mergeCell ref="H375:H381"/>
    <mergeCell ref="I375:I381"/>
    <mergeCell ref="J375:J381"/>
    <mergeCell ref="K375:K381"/>
    <mergeCell ref="L375:L381"/>
    <mergeCell ref="M375:M381"/>
    <mergeCell ref="N375:N381"/>
    <mergeCell ref="O375:O381"/>
    <mergeCell ref="P375:P381"/>
    <mergeCell ref="A354:A360"/>
    <mergeCell ref="B354:B360"/>
    <mergeCell ref="C354:C360"/>
    <mergeCell ref="G354:G360"/>
    <mergeCell ref="H354:H360"/>
    <mergeCell ref="I354:I360"/>
    <mergeCell ref="J354:J360"/>
    <mergeCell ref="K354:K360"/>
    <mergeCell ref="L354:L360"/>
    <mergeCell ref="M354:M360"/>
    <mergeCell ref="N354:N360"/>
    <mergeCell ref="O354:O360"/>
    <mergeCell ref="P354:P360"/>
    <mergeCell ref="A361:A367"/>
    <mergeCell ref="B361:B367"/>
    <mergeCell ref="C361:C367"/>
    <mergeCell ref="G361:G367"/>
    <mergeCell ref="H361:H367"/>
    <mergeCell ref="I361:I367"/>
    <mergeCell ref="J361:J367"/>
    <mergeCell ref="K361:K367"/>
    <mergeCell ref="L361:L367"/>
    <mergeCell ref="M361:M367"/>
    <mergeCell ref="N361:N367"/>
    <mergeCell ref="O361:O367"/>
    <mergeCell ref="P361:P367"/>
    <mergeCell ref="A333:A341"/>
    <mergeCell ref="B333:B341"/>
    <mergeCell ref="C333:C341"/>
    <mergeCell ref="G333:G341"/>
    <mergeCell ref="H333:H341"/>
    <mergeCell ref="I333:I341"/>
    <mergeCell ref="J333:J341"/>
    <mergeCell ref="K333:K341"/>
    <mergeCell ref="L333:L341"/>
    <mergeCell ref="M333:M341"/>
    <mergeCell ref="N333:N341"/>
    <mergeCell ref="O333:O341"/>
    <mergeCell ref="P333:P341"/>
    <mergeCell ref="A342:A353"/>
    <mergeCell ref="B342:B353"/>
    <mergeCell ref="C342:C353"/>
    <mergeCell ref="G342:G353"/>
    <mergeCell ref="H342:H353"/>
    <mergeCell ref="I342:I353"/>
    <mergeCell ref="J342:J353"/>
    <mergeCell ref="K342:K353"/>
    <mergeCell ref="L342:L353"/>
    <mergeCell ref="M342:M353"/>
    <mergeCell ref="N342:N353"/>
    <mergeCell ref="O342:O353"/>
    <mergeCell ref="P342:P353"/>
    <mergeCell ref="A321:A326"/>
    <mergeCell ref="B321:B326"/>
    <mergeCell ref="C321:C326"/>
    <mergeCell ref="G321:G326"/>
    <mergeCell ref="H321:H326"/>
    <mergeCell ref="I321:I326"/>
    <mergeCell ref="J321:J326"/>
    <mergeCell ref="K321:K326"/>
    <mergeCell ref="L321:L326"/>
    <mergeCell ref="M321:M326"/>
    <mergeCell ref="N321:N326"/>
    <mergeCell ref="O321:O326"/>
    <mergeCell ref="P321:P326"/>
    <mergeCell ref="A327:A332"/>
    <mergeCell ref="B327:B332"/>
    <mergeCell ref="C327:C332"/>
    <mergeCell ref="G327:G332"/>
    <mergeCell ref="H327:H332"/>
    <mergeCell ref="I327:I332"/>
    <mergeCell ref="J327:J332"/>
    <mergeCell ref="K327:K332"/>
    <mergeCell ref="L327:L332"/>
    <mergeCell ref="M327:M332"/>
    <mergeCell ref="N327:N332"/>
    <mergeCell ref="O327:O332"/>
    <mergeCell ref="P327:P332"/>
    <mergeCell ref="A307:A313"/>
    <mergeCell ref="B307:B313"/>
    <mergeCell ref="C307:C313"/>
    <mergeCell ref="G307:G313"/>
    <mergeCell ref="H307:H313"/>
    <mergeCell ref="I307:I313"/>
    <mergeCell ref="J307:J313"/>
    <mergeCell ref="K307:K313"/>
    <mergeCell ref="L307:L313"/>
    <mergeCell ref="M307:M313"/>
    <mergeCell ref="N307:N313"/>
    <mergeCell ref="O307:O313"/>
    <mergeCell ref="P307:P313"/>
    <mergeCell ref="A314:A320"/>
    <mergeCell ref="B314:B320"/>
    <mergeCell ref="C314:C320"/>
    <mergeCell ref="G314:G320"/>
    <mergeCell ref="H314:H320"/>
    <mergeCell ref="I314:I320"/>
    <mergeCell ref="J314:J320"/>
    <mergeCell ref="K314:K320"/>
    <mergeCell ref="L314:L320"/>
    <mergeCell ref="M314:M320"/>
    <mergeCell ref="N314:N320"/>
    <mergeCell ref="O314:O320"/>
    <mergeCell ref="P314:P320"/>
    <mergeCell ref="A293:A299"/>
    <mergeCell ref="B293:B299"/>
    <mergeCell ref="C293:C299"/>
    <mergeCell ref="G293:G299"/>
    <mergeCell ref="H293:H299"/>
    <mergeCell ref="I293:I299"/>
    <mergeCell ref="J293:J299"/>
    <mergeCell ref="K293:K299"/>
    <mergeCell ref="L293:L299"/>
    <mergeCell ref="M293:M299"/>
    <mergeCell ref="N293:N299"/>
    <mergeCell ref="O293:O299"/>
    <mergeCell ref="P293:P299"/>
    <mergeCell ref="A300:A306"/>
    <mergeCell ref="B300:B306"/>
    <mergeCell ref="C300:C306"/>
    <mergeCell ref="G300:G306"/>
    <mergeCell ref="H300:H306"/>
    <mergeCell ref="I300:I306"/>
    <mergeCell ref="J300:J306"/>
    <mergeCell ref="K300:K306"/>
    <mergeCell ref="L300:L306"/>
    <mergeCell ref="M300:M306"/>
    <mergeCell ref="N300:N306"/>
    <mergeCell ref="O300:O306"/>
    <mergeCell ref="P300:P306"/>
    <mergeCell ref="A277:A284"/>
    <mergeCell ref="B277:B284"/>
    <mergeCell ref="C277:C284"/>
    <mergeCell ref="G277:G284"/>
    <mergeCell ref="H277:H284"/>
    <mergeCell ref="I277:I284"/>
    <mergeCell ref="J277:J284"/>
    <mergeCell ref="K277:K284"/>
    <mergeCell ref="L277:L284"/>
    <mergeCell ref="M277:M284"/>
    <mergeCell ref="N277:N284"/>
    <mergeCell ref="O277:O284"/>
    <mergeCell ref="P277:P284"/>
    <mergeCell ref="A285:A292"/>
    <mergeCell ref="B285:B292"/>
    <mergeCell ref="C285:C292"/>
    <mergeCell ref="G285:G292"/>
    <mergeCell ref="H285:H292"/>
    <mergeCell ref="I285:I292"/>
    <mergeCell ref="J285:J292"/>
    <mergeCell ref="K285:K292"/>
    <mergeCell ref="L285:L292"/>
    <mergeCell ref="M285:M292"/>
    <mergeCell ref="N285:N292"/>
    <mergeCell ref="O285:O292"/>
    <mergeCell ref="P285:P292"/>
    <mergeCell ref="A263:A267"/>
    <mergeCell ref="B263:B267"/>
    <mergeCell ref="C263:C267"/>
    <mergeCell ref="G263:G267"/>
    <mergeCell ref="H263:H267"/>
    <mergeCell ref="I263:I267"/>
    <mergeCell ref="J263:J267"/>
    <mergeCell ref="K263:K267"/>
    <mergeCell ref="L263:L267"/>
    <mergeCell ref="M263:M267"/>
    <mergeCell ref="N263:N267"/>
    <mergeCell ref="O263:O267"/>
    <mergeCell ref="P263:P267"/>
    <mergeCell ref="A268:A276"/>
    <mergeCell ref="B268:B276"/>
    <mergeCell ref="C268:C276"/>
    <mergeCell ref="G268:G276"/>
    <mergeCell ref="H268:H276"/>
    <mergeCell ref="I268:I276"/>
    <mergeCell ref="J268:J276"/>
    <mergeCell ref="K268:K276"/>
    <mergeCell ref="L268:L276"/>
    <mergeCell ref="M268:M276"/>
    <mergeCell ref="N268:N276"/>
    <mergeCell ref="O268:O276"/>
    <mergeCell ref="P268:P276"/>
    <mergeCell ref="A253:A257"/>
    <mergeCell ref="B253:B257"/>
    <mergeCell ref="C253:C257"/>
    <mergeCell ref="G253:G257"/>
    <mergeCell ref="H253:H257"/>
    <mergeCell ref="I253:I257"/>
    <mergeCell ref="J253:J257"/>
    <mergeCell ref="K253:K257"/>
    <mergeCell ref="L253:L257"/>
    <mergeCell ref="M253:M257"/>
    <mergeCell ref="N253:N257"/>
    <mergeCell ref="O253:O257"/>
    <mergeCell ref="P253:P257"/>
    <mergeCell ref="A258:A262"/>
    <mergeCell ref="B258:B262"/>
    <mergeCell ref="C258:C262"/>
    <mergeCell ref="G258:G262"/>
    <mergeCell ref="H258:H262"/>
    <mergeCell ref="I258:I262"/>
    <mergeCell ref="J258:J262"/>
    <mergeCell ref="K258:K262"/>
    <mergeCell ref="L258:L262"/>
    <mergeCell ref="M258:M262"/>
    <mergeCell ref="N258:N262"/>
    <mergeCell ref="O258:O262"/>
    <mergeCell ref="P258:P262"/>
    <mergeCell ref="A247:A249"/>
    <mergeCell ref="B247:B249"/>
    <mergeCell ref="C247:C249"/>
    <mergeCell ref="G247:G249"/>
    <mergeCell ref="H247:H249"/>
    <mergeCell ref="I247:I249"/>
    <mergeCell ref="J247:J249"/>
    <mergeCell ref="K247:K249"/>
    <mergeCell ref="L247:L249"/>
    <mergeCell ref="M247:M249"/>
    <mergeCell ref="N247:N249"/>
    <mergeCell ref="O247:O249"/>
    <mergeCell ref="P247:P249"/>
    <mergeCell ref="A250:A252"/>
    <mergeCell ref="B250:B252"/>
    <mergeCell ref="C250:C252"/>
    <mergeCell ref="G250:G252"/>
    <mergeCell ref="H250:H252"/>
    <mergeCell ref="I250:I252"/>
    <mergeCell ref="J250:J252"/>
    <mergeCell ref="K250:K252"/>
    <mergeCell ref="L250:L252"/>
    <mergeCell ref="M250:M252"/>
    <mergeCell ref="N250:N252"/>
    <mergeCell ref="O250:O252"/>
    <mergeCell ref="P250:P252"/>
    <mergeCell ref="A234:A241"/>
    <mergeCell ref="B234:B241"/>
    <mergeCell ref="C234:C241"/>
    <mergeCell ref="G234:G241"/>
    <mergeCell ref="H234:H241"/>
    <mergeCell ref="I234:I241"/>
    <mergeCell ref="J234:J241"/>
    <mergeCell ref="K234:K241"/>
    <mergeCell ref="L234:L241"/>
    <mergeCell ref="M234:M241"/>
    <mergeCell ref="N234:N241"/>
    <mergeCell ref="O234:O241"/>
    <mergeCell ref="P234:P241"/>
    <mergeCell ref="A242:A246"/>
    <mergeCell ref="B242:B246"/>
    <mergeCell ref="C242:C246"/>
    <mergeCell ref="G242:G246"/>
    <mergeCell ref="H242:H246"/>
    <mergeCell ref="I242:I246"/>
    <mergeCell ref="J242:J246"/>
    <mergeCell ref="K242:K246"/>
    <mergeCell ref="L242:L246"/>
    <mergeCell ref="M242:M246"/>
    <mergeCell ref="N242:N246"/>
    <mergeCell ref="O242:O246"/>
    <mergeCell ref="P242:P246"/>
    <mergeCell ref="A224:A229"/>
    <mergeCell ref="B224:B229"/>
    <mergeCell ref="C224:C229"/>
    <mergeCell ref="G224:G229"/>
    <mergeCell ref="H224:H229"/>
    <mergeCell ref="I224:I229"/>
    <mergeCell ref="J224:J229"/>
    <mergeCell ref="K224:K229"/>
    <mergeCell ref="L224:L229"/>
    <mergeCell ref="M224:M229"/>
    <mergeCell ref="N224:N229"/>
    <mergeCell ref="O224:O229"/>
    <mergeCell ref="P224:P229"/>
    <mergeCell ref="A230:A233"/>
    <mergeCell ref="B230:B233"/>
    <mergeCell ref="C230:C233"/>
    <mergeCell ref="G230:G233"/>
    <mergeCell ref="H230:H233"/>
    <mergeCell ref="I230:I233"/>
    <mergeCell ref="J230:J233"/>
    <mergeCell ref="K230:K233"/>
    <mergeCell ref="L230:L233"/>
    <mergeCell ref="M230:M233"/>
    <mergeCell ref="N230:N233"/>
    <mergeCell ref="O230:O233"/>
    <mergeCell ref="P230:P233"/>
    <mergeCell ref="A210:A216"/>
    <mergeCell ref="B210:B216"/>
    <mergeCell ref="C210:C216"/>
    <mergeCell ref="G210:G216"/>
    <mergeCell ref="H210:H216"/>
    <mergeCell ref="I210:I216"/>
    <mergeCell ref="J210:J216"/>
    <mergeCell ref="K210:K216"/>
    <mergeCell ref="L210:L216"/>
    <mergeCell ref="M210:M216"/>
    <mergeCell ref="N210:N216"/>
    <mergeCell ref="O210:O216"/>
    <mergeCell ref="P210:P216"/>
    <mergeCell ref="A217:A223"/>
    <mergeCell ref="B217:B223"/>
    <mergeCell ref="C217:C223"/>
    <mergeCell ref="G217:G223"/>
    <mergeCell ref="H217:H223"/>
    <mergeCell ref="I217:I223"/>
    <mergeCell ref="J217:J223"/>
    <mergeCell ref="K217:K223"/>
    <mergeCell ref="L217:L223"/>
    <mergeCell ref="M217:M223"/>
    <mergeCell ref="N217:N223"/>
    <mergeCell ref="O217:O223"/>
    <mergeCell ref="P217:P223"/>
    <mergeCell ref="A205:A207"/>
    <mergeCell ref="B205:B207"/>
    <mergeCell ref="C205:C207"/>
    <mergeCell ref="G205:G207"/>
    <mergeCell ref="H205:H207"/>
    <mergeCell ref="I205:I207"/>
    <mergeCell ref="J205:J207"/>
    <mergeCell ref="K205:K207"/>
    <mergeCell ref="L205:L207"/>
    <mergeCell ref="M205:M207"/>
    <mergeCell ref="N205:N207"/>
    <mergeCell ref="O205:O207"/>
    <mergeCell ref="P205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195:A199"/>
    <mergeCell ref="B195:B199"/>
    <mergeCell ref="C195:C199"/>
    <mergeCell ref="G195:G199"/>
    <mergeCell ref="H195:H199"/>
    <mergeCell ref="I195:I199"/>
    <mergeCell ref="J195:J199"/>
    <mergeCell ref="K195:K199"/>
    <mergeCell ref="L195:L199"/>
    <mergeCell ref="M195:M199"/>
    <mergeCell ref="N195:N199"/>
    <mergeCell ref="O195:O199"/>
    <mergeCell ref="P195:P199"/>
    <mergeCell ref="A200:A204"/>
    <mergeCell ref="B200:B204"/>
    <mergeCell ref="C200:C204"/>
    <mergeCell ref="G200:G204"/>
    <mergeCell ref="H200:H204"/>
    <mergeCell ref="I200:I204"/>
    <mergeCell ref="J200:J204"/>
    <mergeCell ref="K200:K204"/>
    <mergeCell ref="L200:L204"/>
    <mergeCell ref="M200:M204"/>
    <mergeCell ref="N200:N204"/>
    <mergeCell ref="O200:O204"/>
    <mergeCell ref="P200:P204"/>
    <mergeCell ref="A185:A189"/>
    <mergeCell ref="B185:B189"/>
    <mergeCell ref="C185:C189"/>
    <mergeCell ref="G185:G189"/>
    <mergeCell ref="H185:H189"/>
    <mergeCell ref="I185:I189"/>
    <mergeCell ref="J185:J189"/>
    <mergeCell ref="K185:K189"/>
    <mergeCell ref="L185:L189"/>
    <mergeCell ref="M185:M189"/>
    <mergeCell ref="N185:N189"/>
    <mergeCell ref="O185:O189"/>
    <mergeCell ref="P185:P189"/>
    <mergeCell ref="A190:A194"/>
    <mergeCell ref="B190:B194"/>
    <mergeCell ref="C190:C194"/>
    <mergeCell ref="G190:G194"/>
    <mergeCell ref="H190:H194"/>
    <mergeCell ref="I190:I194"/>
    <mergeCell ref="J190:J194"/>
    <mergeCell ref="K190:K194"/>
    <mergeCell ref="L190:L194"/>
    <mergeCell ref="M190:M194"/>
    <mergeCell ref="N190:N194"/>
    <mergeCell ref="O190:O194"/>
    <mergeCell ref="P190:P194"/>
    <mergeCell ref="A176:A182"/>
    <mergeCell ref="B176:B182"/>
    <mergeCell ref="C176:C182"/>
    <mergeCell ref="G176:G182"/>
    <mergeCell ref="H176:H182"/>
    <mergeCell ref="I176:I182"/>
    <mergeCell ref="J176:J182"/>
    <mergeCell ref="K176:K182"/>
    <mergeCell ref="L176:L182"/>
    <mergeCell ref="M176:M182"/>
    <mergeCell ref="N176:N182"/>
    <mergeCell ref="O176:O182"/>
    <mergeCell ref="P176:P182"/>
    <mergeCell ref="A183:A184"/>
    <mergeCell ref="B183:B184"/>
    <mergeCell ref="C183:C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A166:A170"/>
    <mergeCell ref="B166:B170"/>
    <mergeCell ref="C166:C170"/>
    <mergeCell ref="G166:G170"/>
    <mergeCell ref="H166:H170"/>
    <mergeCell ref="I166:I170"/>
    <mergeCell ref="J166:J170"/>
    <mergeCell ref="K166:K170"/>
    <mergeCell ref="L166:L170"/>
    <mergeCell ref="M166:M170"/>
    <mergeCell ref="N166:N170"/>
    <mergeCell ref="O166:O170"/>
    <mergeCell ref="P166:P170"/>
    <mergeCell ref="A171:A175"/>
    <mergeCell ref="B171:B175"/>
    <mergeCell ref="C171:C175"/>
    <mergeCell ref="G171:G175"/>
    <mergeCell ref="H171:H175"/>
    <mergeCell ref="I171:I175"/>
    <mergeCell ref="J171:J175"/>
    <mergeCell ref="K171:K175"/>
    <mergeCell ref="L171:L175"/>
    <mergeCell ref="M171:M175"/>
    <mergeCell ref="N171:N175"/>
    <mergeCell ref="O171:O175"/>
    <mergeCell ref="P171:P175"/>
    <mergeCell ref="A154:A159"/>
    <mergeCell ref="B154:B159"/>
    <mergeCell ref="C154:C159"/>
    <mergeCell ref="G154:G159"/>
    <mergeCell ref="H154:H159"/>
    <mergeCell ref="I154:I159"/>
    <mergeCell ref="J154:J159"/>
    <mergeCell ref="K154:K159"/>
    <mergeCell ref="L154:L159"/>
    <mergeCell ref="M154:M159"/>
    <mergeCell ref="N154:N159"/>
    <mergeCell ref="O154:O159"/>
    <mergeCell ref="P154:P159"/>
    <mergeCell ref="A160:A165"/>
    <mergeCell ref="B160:B165"/>
    <mergeCell ref="C160:C165"/>
    <mergeCell ref="G160:G165"/>
    <mergeCell ref="H160:H165"/>
    <mergeCell ref="I160:I165"/>
    <mergeCell ref="J160:J165"/>
    <mergeCell ref="K160:K165"/>
    <mergeCell ref="L160:L165"/>
    <mergeCell ref="M160:M165"/>
    <mergeCell ref="N160:N165"/>
    <mergeCell ref="O160:O165"/>
    <mergeCell ref="P160:P165"/>
    <mergeCell ref="A142:A147"/>
    <mergeCell ref="B142:B147"/>
    <mergeCell ref="C142:C147"/>
    <mergeCell ref="G142:G147"/>
    <mergeCell ref="H142:H147"/>
    <mergeCell ref="I142:I147"/>
    <mergeCell ref="J142:J147"/>
    <mergeCell ref="K142:K147"/>
    <mergeCell ref="L142:L147"/>
    <mergeCell ref="M142:M147"/>
    <mergeCell ref="N142:N147"/>
    <mergeCell ref="O142:O147"/>
    <mergeCell ref="P142:P147"/>
    <mergeCell ref="A148:A153"/>
    <mergeCell ref="B148:B153"/>
    <mergeCell ref="C148:C153"/>
    <mergeCell ref="G148:G153"/>
    <mergeCell ref="H148:H153"/>
    <mergeCell ref="I148:I153"/>
    <mergeCell ref="J148:J153"/>
    <mergeCell ref="K148:K153"/>
    <mergeCell ref="L148:L153"/>
    <mergeCell ref="M148:M153"/>
    <mergeCell ref="N148:N153"/>
    <mergeCell ref="O148:O153"/>
    <mergeCell ref="P148:P153"/>
    <mergeCell ref="A134:A139"/>
    <mergeCell ref="B134:B139"/>
    <mergeCell ref="C134:C139"/>
    <mergeCell ref="G134:G139"/>
    <mergeCell ref="H134:H139"/>
    <mergeCell ref="I134:I139"/>
    <mergeCell ref="J134:J139"/>
    <mergeCell ref="K134:K139"/>
    <mergeCell ref="L134:L139"/>
    <mergeCell ref="M134:M139"/>
    <mergeCell ref="N134:N139"/>
    <mergeCell ref="O134:O139"/>
    <mergeCell ref="P134:P139"/>
    <mergeCell ref="A140:A141"/>
    <mergeCell ref="B140:B141"/>
    <mergeCell ref="C140:C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P140:P141"/>
    <mergeCell ref="A122:A127"/>
    <mergeCell ref="B122:B127"/>
    <mergeCell ref="C122:C127"/>
    <mergeCell ref="G122:G127"/>
    <mergeCell ref="H122:H127"/>
    <mergeCell ref="I122:I127"/>
    <mergeCell ref="J122:J127"/>
    <mergeCell ref="K122:K127"/>
    <mergeCell ref="L122:L127"/>
    <mergeCell ref="M122:M127"/>
    <mergeCell ref="N122:N127"/>
    <mergeCell ref="O122:O127"/>
    <mergeCell ref="P122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09:A115"/>
    <mergeCell ref="B109:B115"/>
    <mergeCell ref="C109:C115"/>
    <mergeCell ref="G109:G115"/>
    <mergeCell ref="H109:H115"/>
    <mergeCell ref="I109:I115"/>
    <mergeCell ref="J109:J115"/>
    <mergeCell ref="K109:K115"/>
    <mergeCell ref="L109:L115"/>
    <mergeCell ref="M109:M115"/>
    <mergeCell ref="N109:N115"/>
    <mergeCell ref="O109:O115"/>
    <mergeCell ref="P109:P115"/>
    <mergeCell ref="A116:A121"/>
    <mergeCell ref="B116:B121"/>
    <mergeCell ref="C116:C121"/>
    <mergeCell ref="G116:G121"/>
    <mergeCell ref="H116:H121"/>
    <mergeCell ref="I116:I121"/>
    <mergeCell ref="J116:J121"/>
    <mergeCell ref="K116:K121"/>
    <mergeCell ref="L116:L121"/>
    <mergeCell ref="M116:M121"/>
    <mergeCell ref="N116:N121"/>
    <mergeCell ref="O116:O121"/>
    <mergeCell ref="P116:P121"/>
    <mergeCell ref="A96:A102"/>
    <mergeCell ref="B96:B102"/>
    <mergeCell ref="C96:C102"/>
    <mergeCell ref="G96:G102"/>
    <mergeCell ref="H96:H102"/>
    <mergeCell ref="I96:I102"/>
    <mergeCell ref="J96:J102"/>
    <mergeCell ref="K96:K102"/>
    <mergeCell ref="L96:L102"/>
    <mergeCell ref="M96:M102"/>
    <mergeCell ref="N96:N102"/>
    <mergeCell ref="O96:O102"/>
    <mergeCell ref="P96:P102"/>
    <mergeCell ref="A103:A108"/>
    <mergeCell ref="B103:B108"/>
    <mergeCell ref="C103:C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A87:A89"/>
    <mergeCell ref="B87:B89"/>
    <mergeCell ref="C87:C89"/>
    <mergeCell ref="G87:G89"/>
    <mergeCell ref="H87:H89"/>
    <mergeCell ref="I87:I89"/>
    <mergeCell ref="J87:J89"/>
    <mergeCell ref="K87:K89"/>
    <mergeCell ref="L87:L89"/>
    <mergeCell ref="M87:M89"/>
    <mergeCell ref="N87:N89"/>
    <mergeCell ref="O87:O89"/>
    <mergeCell ref="P87:P89"/>
    <mergeCell ref="A90:A95"/>
    <mergeCell ref="B90:B95"/>
    <mergeCell ref="C90:C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A75:A80"/>
    <mergeCell ref="B75:B80"/>
    <mergeCell ref="C75:C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A81:A86"/>
    <mergeCell ref="B81:B86"/>
    <mergeCell ref="C81:C86"/>
    <mergeCell ref="G81:G86"/>
    <mergeCell ref="H81:H86"/>
    <mergeCell ref="I81:I86"/>
    <mergeCell ref="J81:J86"/>
    <mergeCell ref="K81:K86"/>
    <mergeCell ref="L81:L86"/>
    <mergeCell ref="M81:M86"/>
    <mergeCell ref="N81:N86"/>
    <mergeCell ref="O81:O86"/>
    <mergeCell ref="P81:P86"/>
    <mergeCell ref="A65:A68"/>
    <mergeCell ref="B65:B68"/>
    <mergeCell ref="C65:C68"/>
    <mergeCell ref="G65:G68"/>
    <mergeCell ref="H65:H68"/>
    <mergeCell ref="I65:I68"/>
    <mergeCell ref="J65:J68"/>
    <mergeCell ref="K65:K68"/>
    <mergeCell ref="L65:L68"/>
    <mergeCell ref="M65:M68"/>
    <mergeCell ref="N65:N68"/>
    <mergeCell ref="O65:O68"/>
    <mergeCell ref="P65:P68"/>
    <mergeCell ref="A69:A74"/>
    <mergeCell ref="B69:B74"/>
    <mergeCell ref="C69:C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A55:A60"/>
    <mergeCell ref="B55:B60"/>
    <mergeCell ref="C55:C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A61:A64"/>
    <mergeCell ref="B61:B64"/>
    <mergeCell ref="C61:C64"/>
    <mergeCell ref="G61:G64"/>
    <mergeCell ref="H61:H64"/>
    <mergeCell ref="I61:I64"/>
    <mergeCell ref="J61:J64"/>
    <mergeCell ref="K61:K64"/>
    <mergeCell ref="L61:L64"/>
    <mergeCell ref="M61:M64"/>
    <mergeCell ref="N61:N64"/>
    <mergeCell ref="O61:O64"/>
    <mergeCell ref="P61:P64"/>
    <mergeCell ref="A37:A43"/>
    <mergeCell ref="B37:B43"/>
    <mergeCell ref="C37:C43"/>
    <mergeCell ref="G37:G43"/>
    <mergeCell ref="H37:H43"/>
    <mergeCell ref="I37:I43"/>
    <mergeCell ref="J37:J43"/>
    <mergeCell ref="K37:K43"/>
    <mergeCell ref="L37:L43"/>
    <mergeCell ref="M37:M43"/>
    <mergeCell ref="N37:N43"/>
    <mergeCell ref="O37:O43"/>
    <mergeCell ref="P37:P43"/>
    <mergeCell ref="A44:A54"/>
    <mergeCell ref="B44:B54"/>
    <mergeCell ref="C44:C54"/>
    <mergeCell ref="G44:G54"/>
    <mergeCell ref="H44:H54"/>
    <mergeCell ref="I44:I54"/>
    <mergeCell ref="J44:J54"/>
    <mergeCell ref="K44:K54"/>
    <mergeCell ref="L44:L54"/>
    <mergeCell ref="M44:M54"/>
    <mergeCell ref="N44:N54"/>
    <mergeCell ref="O44:O54"/>
    <mergeCell ref="P44:P54"/>
    <mergeCell ref="A23:A29"/>
    <mergeCell ref="B23:B29"/>
    <mergeCell ref="C23:C29"/>
    <mergeCell ref="G23:G29"/>
    <mergeCell ref="H23:H29"/>
    <mergeCell ref="I23:I29"/>
    <mergeCell ref="J23:J29"/>
    <mergeCell ref="K23:K29"/>
    <mergeCell ref="L23:L29"/>
    <mergeCell ref="M23:M29"/>
    <mergeCell ref="N23:N29"/>
    <mergeCell ref="O23:O29"/>
    <mergeCell ref="P23:P29"/>
    <mergeCell ref="A30:A36"/>
    <mergeCell ref="B30:B36"/>
    <mergeCell ref="C30:C36"/>
    <mergeCell ref="G30:G36"/>
    <mergeCell ref="H30:H36"/>
    <mergeCell ref="I30:I36"/>
    <mergeCell ref="J30:J36"/>
    <mergeCell ref="K30:K36"/>
    <mergeCell ref="L30:L36"/>
    <mergeCell ref="M30:M36"/>
    <mergeCell ref="N30:N36"/>
    <mergeCell ref="O30:O36"/>
    <mergeCell ref="P30:P36"/>
    <mergeCell ref="A9:A15"/>
    <mergeCell ref="B9:B15"/>
    <mergeCell ref="C9:C15"/>
    <mergeCell ref="G9:G15"/>
    <mergeCell ref="H9:H15"/>
    <mergeCell ref="I9:I15"/>
    <mergeCell ref="J9:J15"/>
    <mergeCell ref="K9:K15"/>
    <mergeCell ref="L9:L15"/>
    <mergeCell ref="M9:M15"/>
    <mergeCell ref="N9:N15"/>
    <mergeCell ref="O9:O15"/>
    <mergeCell ref="P9:P15"/>
    <mergeCell ref="A16:A22"/>
    <mergeCell ref="B16:B22"/>
    <mergeCell ref="C16:C22"/>
    <mergeCell ref="G16:G22"/>
    <mergeCell ref="H16:H22"/>
    <mergeCell ref="I16:I22"/>
    <mergeCell ref="J16:J22"/>
    <mergeCell ref="K16:K22"/>
    <mergeCell ref="L16:L22"/>
    <mergeCell ref="M16:M22"/>
    <mergeCell ref="N16:N22"/>
    <mergeCell ref="O16:O22"/>
    <mergeCell ref="P16:P22"/>
    <mergeCell ref="A1:P1"/>
    <mergeCell ref="A2:P2"/>
    <mergeCell ref="A3:P3"/>
    <mergeCell ref="K4:P4"/>
    <mergeCell ref="A5:P5"/>
    <mergeCell ref="A6:A8"/>
    <mergeCell ref="B6:F6"/>
    <mergeCell ref="G6:G8"/>
    <mergeCell ref="H6:P6"/>
    <mergeCell ref="B7:B8"/>
    <mergeCell ref="C7:C8"/>
    <mergeCell ref="D7:F7"/>
    <mergeCell ref="H7:I7"/>
    <mergeCell ref="J7:K7"/>
    <mergeCell ref="L7:M7"/>
    <mergeCell ref="N7:N8"/>
    <mergeCell ref="O7:O8"/>
    <mergeCell ref="P7:P8"/>
  </mergeCells>
  <pageMargins left="0" right="0" top="0" bottom="0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Сбор потребности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Копанев Денис Сергеевич</cp:lastModifiedBy>
  <cp:revision>4</cp:revision>
  <cp:lastPrinted>2026-09-02T06:57:26Z</cp:lastPrinted>
  <dcterms:created xsi:type="dcterms:W3CDTF">2026-03-16T04:19:56Z</dcterms:created>
  <dcterms:modified xsi:type="dcterms:W3CDTF">2026-10-01T07:09:00Z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